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2"/>
  </bookViews>
  <sheets>
    <sheet name="Stellenplan Gleis" sheetId="1" r:id="rId1"/>
    <sheet name="2012 mit JMD + Mach Mit" sheetId="2" r:id="rId2"/>
    <sheet name="Plan 2014 -2016" sheetId="3" r:id="rId3"/>
  </sheets>
  <definedNames>
    <definedName name="_xlnm.Print_Area" localSheetId="2">'Plan 2014 -2016'!$A$1:$C$44</definedName>
  </definedNames>
  <calcPr fullCalcOnLoad="1"/>
</workbook>
</file>

<file path=xl/sharedStrings.xml><?xml version="1.0" encoding="utf-8"?>
<sst xmlns="http://schemas.openxmlformats.org/spreadsheetml/2006/main" count="166" uniqueCount="118">
  <si>
    <t>Vertretung (Reinigung)</t>
  </si>
  <si>
    <t>Reisekosten</t>
  </si>
  <si>
    <t>Fernmeldekosten</t>
  </si>
  <si>
    <t>Programmausgaben</t>
  </si>
  <si>
    <t>Fachliteratur</t>
  </si>
  <si>
    <t>Honorare</t>
  </si>
  <si>
    <t>Verbrauchsmittel</t>
  </si>
  <si>
    <t>Erwerb von beweglichen Sachen</t>
  </si>
  <si>
    <t>Kaltmiete 1000,00 €</t>
  </si>
  <si>
    <t>Bürobedarf</t>
  </si>
  <si>
    <t xml:space="preserve">Aus- und Fortbildung (einschließlich Supervision) Teamsupervision </t>
  </si>
  <si>
    <t xml:space="preserve">Stadt Ratzeburg </t>
  </si>
  <si>
    <t>Technische Geräte</t>
  </si>
  <si>
    <t>Personalgemeinkosten</t>
  </si>
  <si>
    <t>Nebenkosten</t>
  </si>
  <si>
    <t>Vergütungen einschl. AG Anteil</t>
  </si>
  <si>
    <t>Bewirtschaftung d. Grundstücke</t>
  </si>
  <si>
    <t>Miete</t>
  </si>
  <si>
    <t>Geschäftsbedarf</t>
  </si>
  <si>
    <t>Geschäftsbedarf Stellwerk</t>
  </si>
  <si>
    <t>Programmausgaben Stellwerk</t>
  </si>
  <si>
    <t>Veranstaltungen, Aus-, Fort-, Weiterbildung</t>
  </si>
  <si>
    <t>Honorare, Unterrichtsgeld</t>
  </si>
  <si>
    <t>Verbrauchsmittel Stellwerk</t>
  </si>
  <si>
    <t>Ersatz an Diakonie</t>
  </si>
  <si>
    <t>2012 Ist</t>
  </si>
  <si>
    <t>2013 Ist</t>
  </si>
  <si>
    <t>2014 Plan</t>
  </si>
  <si>
    <t>Plan 2015</t>
  </si>
  <si>
    <t>Bezeichnung der Stelle</t>
  </si>
  <si>
    <t>Besetzung</t>
  </si>
  <si>
    <t>KAT</t>
  </si>
  <si>
    <t>19,5 h</t>
  </si>
  <si>
    <t>K11</t>
  </si>
  <si>
    <t>Pädagogischer Mitarbeiter</t>
  </si>
  <si>
    <t>K7</t>
  </si>
  <si>
    <t>Pädagogische Mitarbeiterin</t>
  </si>
  <si>
    <t>Reinigungskraft</t>
  </si>
  <si>
    <t>8 h</t>
  </si>
  <si>
    <t>K1</t>
  </si>
  <si>
    <t>8h</t>
  </si>
  <si>
    <t>Jugendmigrationsdienst</t>
  </si>
  <si>
    <t>K9</t>
  </si>
  <si>
    <t>39 h</t>
  </si>
  <si>
    <t>Träger</t>
  </si>
  <si>
    <t xml:space="preserve">Diakonie </t>
  </si>
  <si>
    <t>K11 *</t>
  </si>
  <si>
    <t xml:space="preserve">Leitung, gesamter Bereich </t>
  </si>
  <si>
    <t xml:space="preserve">Honorar </t>
  </si>
  <si>
    <t>Gleis21/Stellwerk</t>
  </si>
  <si>
    <t>Gesamt</t>
  </si>
  <si>
    <t xml:space="preserve">Vom Bund: </t>
  </si>
  <si>
    <t>Zuschuss der Diakonie</t>
  </si>
  <si>
    <t>Eingeworbene Drittmittel: *</t>
  </si>
  <si>
    <t xml:space="preserve">Mach Mit </t>
  </si>
  <si>
    <t xml:space="preserve">JMD </t>
  </si>
  <si>
    <t xml:space="preserve">Einnahmen: </t>
  </si>
  <si>
    <t xml:space="preserve">Arbeitsbereiche: </t>
  </si>
  <si>
    <t xml:space="preserve">Gesamtsumme: </t>
  </si>
  <si>
    <t xml:space="preserve">Ausgaben: </t>
  </si>
  <si>
    <t xml:space="preserve">Leitung 0,5 </t>
  </si>
  <si>
    <t xml:space="preserve">Plan 2015 </t>
  </si>
  <si>
    <t xml:space="preserve">Gesamtkosten 2012 der offenen und interkulturellen Kinder und Jugendarbeit in Ratzeburg </t>
  </si>
  <si>
    <t>Eigenmittel der Diakonie</t>
  </si>
  <si>
    <t>Eingeworbene Drittmittel:</t>
  </si>
  <si>
    <t xml:space="preserve">Zuschuss der Stadt Ratzeburg </t>
  </si>
  <si>
    <t xml:space="preserve">Zuschuss der Bürgerstiftung </t>
  </si>
  <si>
    <t xml:space="preserve">Personalkosten: </t>
  </si>
  <si>
    <t>Sachkosten:</t>
  </si>
  <si>
    <t>Einnahmen:</t>
  </si>
  <si>
    <t>K9/K11*****</t>
  </si>
  <si>
    <t>30 h**</t>
  </si>
  <si>
    <t>K11/K9****</t>
  </si>
  <si>
    <t>K1***</t>
  </si>
  <si>
    <t xml:space="preserve">***** Es ist noch unklar wer 2015 die JMD Stelle besetzt. Dieses hängt mit der Elternzeit von Frau Petersen zusammen </t>
  </si>
  <si>
    <t xml:space="preserve">**** Die Elternzeitvertreterin hat eine andere Eingruppierung. Sie hat im Mai 2013 begonnen  </t>
  </si>
  <si>
    <t xml:space="preserve">    anleiten und kollegial beraten kann</t>
  </si>
  <si>
    <t>Vom Land/ Projekt Konfetti:</t>
  </si>
  <si>
    <t>Vom Land LSV /Projekt Sport gegen Gewalt:</t>
  </si>
  <si>
    <t>Vom Kreis/ Räume f. Familien:</t>
  </si>
  <si>
    <t>Kollekten, Opfer:</t>
  </si>
  <si>
    <t>Spenden und spendenähnliche Einnahmen:</t>
  </si>
  <si>
    <t>Kosten für Vertretungen und Aushilfen **</t>
  </si>
  <si>
    <t xml:space="preserve"> **Kosten Vertretung und Aushilfen: Reinigungskraft wurde an den Tarif angeglichen </t>
  </si>
  <si>
    <t xml:space="preserve">* Personalkosten Leitung K11, da sich der Umfang nunmehr auf 2 Einrichtungen + JMD erweitert hat </t>
  </si>
  <si>
    <t xml:space="preserve">   </t>
  </si>
  <si>
    <t xml:space="preserve">** Stundenerhöhung der Leitung ist notwendig, damit diese direkt in den Einrichtungen sozialpädagogische Angebote anbietet und das Team effektiver   </t>
  </si>
  <si>
    <t>*** Tarifliche Angleichung der Reinigungskraft</t>
  </si>
  <si>
    <t>Vom Kreis/ LAP Projekt "Cooltour":</t>
  </si>
  <si>
    <t xml:space="preserve">Zuschuss der Stadt Ratzeburg laut Vertrag: </t>
  </si>
  <si>
    <t xml:space="preserve">Plan 2014 </t>
  </si>
  <si>
    <t>***</t>
  </si>
  <si>
    <t>Stellenplan "Gleis21" (inkl. Konfetti), "Stellwerk" und Jugendmigrationsdienst (JMD)</t>
  </si>
  <si>
    <t>*</t>
  </si>
  <si>
    <t>*/**</t>
  </si>
  <si>
    <t>****/*****</t>
  </si>
  <si>
    <t>Stand 15.11.2013</t>
  </si>
  <si>
    <t xml:space="preserve">Bereiche:"Gleis21" (inkl. Konfetti), "Stellwerk", Jugendmigrationsdienst (JMD) u. Mach mit </t>
  </si>
  <si>
    <t>Zuschuss der Bürgerstiftung:</t>
  </si>
  <si>
    <t xml:space="preserve">* Drittmittel sind mit einem hohen Arbeits- und Verwaltungsaufwand verbunden. </t>
  </si>
  <si>
    <t>Die Laufzeiten beschränken sich auf 1-3 Jahre und werden nur einmalig vergeben.</t>
  </si>
  <si>
    <t>Stand: 15.11.2013</t>
  </si>
  <si>
    <t>**</t>
  </si>
  <si>
    <t xml:space="preserve">Pädagogische Mitarbeiterin 0,5 </t>
  </si>
  <si>
    <t>Gesamt Einnahmen:</t>
  </si>
  <si>
    <t>Gesamt Ausgaben:</t>
  </si>
  <si>
    <t>Gesamt Sachkosten:</t>
  </si>
  <si>
    <t xml:space="preserve">Gesamt Ausgaben: </t>
  </si>
  <si>
    <t>Gesamt Personalkosten:</t>
  </si>
  <si>
    <t xml:space="preserve">Pädagogischer Mitarbeiter 0,5 </t>
  </si>
  <si>
    <t>Kollekten, Spenden</t>
  </si>
  <si>
    <r>
      <t xml:space="preserve">Kostenplanung der Einrichtungen "Gleis21" inkl. Konfetti, "Stellwerk" </t>
    </r>
  </si>
  <si>
    <t xml:space="preserve">Leitungsanteilerhöhung um 10,5 Std </t>
  </si>
  <si>
    <t>Projekt, beantragt aus Lotteriemitteln *</t>
  </si>
  <si>
    <t>Projekt, beantragt für 2014 *</t>
  </si>
  <si>
    <t>Offene Räume für Familien *</t>
  </si>
  <si>
    <t>Projekt "Sport gegen Gewalt"</t>
  </si>
  <si>
    <t xml:space="preserve">* eingeworbene Drittmittel für 2014 / keine Grundlage für 2015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</si>
</sst>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€]* #,##0.00_);_([$€]* \(#,##0.00\);_([$€]* &quot;-&quot;??_);_(@_)"/>
    <numFmt numFmtId="173" formatCode="_-* #,##0.00\ [$€-40A]_-;\-* #,##0.00\ [$€-40A]_-;_-* &quot;-&quot;??\ [$€-40A]_-;_-@_-"/>
    <numFmt numFmtId="174" formatCode="_-* #,##0.00\ [$€-407]_-;\-* #,##0.00\ [$€-407]_-;_-* &quot;-&quot;??\ [$€-407]_-;_-@_-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b/>
      <i/>
      <sz val="12"/>
      <name val="Times New Roman"/>
      <family val="1"/>
    </font>
    <font>
      <i/>
      <sz val="11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5" borderId="2" applyNumberFormat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4" fontId="3" fillId="38" borderId="0" xfId="0" applyNumberFormat="1" applyFont="1" applyFill="1" applyBorder="1" applyAlignment="1">
      <alignment/>
    </xf>
    <xf numFmtId="0" fontId="0" fillId="38" borderId="0" xfId="0" applyFill="1" applyAlignment="1">
      <alignment/>
    </xf>
    <xf numFmtId="4" fontId="3" fillId="32" borderId="10" xfId="0" applyNumberFormat="1" applyFont="1" applyFill="1" applyBorder="1" applyAlignment="1">
      <alignment/>
    </xf>
    <xf numFmtId="0" fontId="3" fillId="38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4" fillId="0" borderId="0" xfId="0" applyFont="1" applyAlignment="1">
      <alignment/>
    </xf>
    <xf numFmtId="0" fontId="9" fillId="37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9" fillId="37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9" fillId="39" borderId="10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11" fillId="37" borderId="10" xfId="0" applyFont="1" applyFill="1" applyBorder="1" applyAlignment="1">
      <alignment/>
    </xf>
    <xf numFmtId="4" fontId="4" fillId="37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51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51" fillId="0" borderId="0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1447800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1352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="130" zoomScaleNormal="115" zoomScalePageLayoutView="130" workbookViewId="0" topLeftCell="A17">
      <selection activeCell="D33" sqref="D33"/>
    </sheetView>
  </sheetViews>
  <sheetFormatPr defaultColWidth="11.421875" defaultRowHeight="12.75"/>
  <cols>
    <col min="1" max="1" width="8.28125" style="0" customWidth="1"/>
    <col min="2" max="2" width="23.57421875" style="0" customWidth="1"/>
    <col min="4" max="4" width="8.140625" style="0" customWidth="1"/>
    <col min="6" max="6" width="9.28125" style="0" customWidth="1"/>
    <col min="8" max="8" width="8.00390625" style="0" customWidth="1"/>
    <col min="10" max="10" width="10.421875" style="0" customWidth="1"/>
  </cols>
  <sheetData>
    <row r="1" spans="1:3" ht="20.25">
      <c r="A1" s="12" t="s">
        <v>92</v>
      </c>
      <c r="B1" s="12"/>
      <c r="C1" s="12"/>
    </row>
    <row r="2" spans="1:3" ht="20.25">
      <c r="A2" s="12"/>
      <c r="B2" s="12"/>
      <c r="C2" s="12"/>
    </row>
    <row r="3" spans="1:10" ht="15.75">
      <c r="A3" s="10"/>
      <c r="B3" s="10"/>
      <c r="C3" s="13" t="s">
        <v>25</v>
      </c>
      <c r="D3" s="13"/>
      <c r="E3" s="15" t="s">
        <v>26</v>
      </c>
      <c r="F3" s="15"/>
      <c r="G3" s="17" t="s">
        <v>27</v>
      </c>
      <c r="H3" s="17"/>
      <c r="I3" s="19" t="s">
        <v>28</v>
      </c>
      <c r="J3" s="19"/>
    </row>
    <row r="4" spans="1:10" ht="15.75">
      <c r="A4" s="19" t="s">
        <v>44</v>
      </c>
      <c r="B4" s="19" t="s">
        <v>29</v>
      </c>
      <c r="C4" s="13" t="s">
        <v>30</v>
      </c>
      <c r="D4" s="13" t="s">
        <v>31</v>
      </c>
      <c r="E4" s="15" t="s">
        <v>30</v>
      </c>
      <c r="F4" s="15" t="s">
        <v>31</v>
      </c>
      <c r="G4" s="17" t="s">
        <v>30</v>
      </c>
      <c r="H4" s="17" t="s">
        <v>31</v>
      </c>
      <c r="I4" s="19" t="s">
        <v>30</v>
      </c>
      <c r="J4" s="19" t="s">
        <v>31</v>
      </c>
    </row>
    <row r="5" spans="1:10" ht="15.75">
      <c r="A5" s="10"/>
      <c r="B5" s="10"/>
      <c r="C5" s="13"/>
      <c r="D5" s="13"/>
      <c r="E5" s="15"/>
      <c r="F5" s="15"/>
      <c r="G5" s="17"/>
      <c r="H5" s="17"/>
      <c r="I5" s="19"/>
      <c r="J5" s="19"/>
    </row>
    <row r="6" spans="1:10" ht="15.75">
      <c r="A6" s="37" t="s">
        <v>45</v>
      </c>
      <c r="B6" s="19"/>
      <c r="C6" s="13"/>
      <c r="D6" s="13"/>
      <c r="E6" s="15"/>
      <c r="F6" s="15"/>
      <c r="G6" s="17"/>
      <c r="H6" s="17"/>
      <c r="I6" s="19"/>
      <c r="J6" s="19"/>
    </row>
    <row r="7" spans="1:11" ht="12.75">
      <c r="A7" s="5"/>
      <c r="B7" s="6" t="s">
        <v>47</v>
      </c>
      <c r="C7" s="14" t="s">
        <v>32</v>
      </c>
      <c r="D7" s="21" t="s">
        <v>46</v>
      </c>
      <c r="E7" s="16" t="s">
        <v>32</v>
      </c>
      <c r="F7" s="16" t="s">
        <v>33</v>
      </c>
      <c r="G7" s="18" t="s">
        <v>32</v>
      </c>
      <c r="H7" s="18" t="s">
        <v>33</v>
      </c>
      <c r="I7" s="20" t="s">
        <v>71</v>
      </c>
      <c r="J7" s="20" t="s">
        <v>33</v>
      </c>
      <c r="K7" s="11" t="s">
        <v>94</v>
      </c>
    </row>
    <row r="8" spans="1:10" ht="12.75">
      <c r="A8" s="5"/>
      <c r="B8" s="5" t="s">
        <v>34</v>
      </c>
      <c r="C8" s="14" t="s">
        <v>32</v>
      </c>
      <c r="D8" s="14" t="s">
        <v>35</v>
      </c>
      <c r="E8" s="16" t="s">
        <v>32</v>
      </c>
      <c r="F8" s="16" t="s">
        <v>35</v>
      </c>
      <c r="G8" s="18" t="s">
        <v>32</v>
      </c>
      <c r="H8" s="18" t="s">
        <v>35</v>
      </c>
      <c r="I8" s="20" t="s">
        <v>32</v>
      </c>
      <c r="J8" s="20" t="s">
        <v>35</v>
      </c>
    </row>
    <row r="9" spans="1:10" ht="12.75">
      <c r="A9" s="5"/>
      <c r="B9" s="5" t="s">
        <v>36</v>
      </c>
      <c r="C9" s="14" t="s">
        <v>32</v>
      </c>
      <c r="D9" s="14" t="s">
        <v>35</v>
      </c>
      <c r="E9" s="16" t="s">
        <v>32</v>
      </c>
      <c r="F9" s="16" t="s">
        <v>35</v>
      </c>
      <c r="G9" s="18" t="s">
        <v>32</v>
      </c>
      <c r="H9" s="18" t="s">
        <v>35</v>
      </c>
      <c r="I9" s="20" t="s">
        <v>32</v>
      </c>
      <c r="J9" s="20" t="s">
        <v>35</v>
      </c>
    </row>
    <row r="10" spans="1:10" ht="12.75">
      <c r="A10" s="5"/>
      <c r="B10" s="5"/>
      <c r="C10" s="14"/>
      <c r="D10" s="14"/>
      <c r="E10" s="16"/>
      <c r="F10" s="16"/>
      <c r="G10" s="18"/>
      <c r="H10" s="18"/>
      <c r="I10" s="20"/>
      <c r="J10" s="20"/>
    </row>
    <row r="11" spans="1:11" ht="12.75">
      <c r="A11" s="5"/>
      <c r="B11" s="5" t="s">
        <v>37</v>
      </c>
      <c r="C11" s="21" t="s">
        <v>48</v>
      </c>
      <c r="D11" s="14"/>
      <c r="E11" s="22" t="s">
        <v>48</v>
      </c>
      <c r="F11" s="16"/>
      <c r="G11" s="18" t="s">
        <v>38</v>
      </c>
      <c r="H11" s="18" t="s">
        <v>73</v>
      </c>
      <c r="I11" s="20" t="s">
        <v>40</v>
      </c>
      <c r="J11" s="20" t="s">
        <v>39</v>
      </c>
      <c r="K11" s="11" t="s">
        <v>91</v>
      </c>
    </row>
    <row r="12" spans="1:10" ht="12.75">
      <c r="A12" s="5"/>
      <c r="B12" s="5"/>
      <c r="C12" s="14"/>
      <c r="D12" s="14"/>
      <c r="E12" s="16"/>
      <c r="F12" s="16"/>
      <c r="G12" s="18"/>
      <c r="H12" s="18"/>
      <c r="I12" s="20"/>
      <c r="J12" s="20"/>
    </row>
    <row r="13" spans="1:11" ht="12.75">
      <c r="A13" s="5"/>
      <c r="B13" s="5" t="s">
        <v>41</v>
      </c>
      <c r="C13" s="14" t="s">
        <v>32</v>
      </c>
      <c r="D13" s="14" t="s">
        <v>33</v>
      </c>
      <c r="E13" s="16" t="s">
        <v>32</v>
      </c>
      <c r="F13" s="22" t="s">
        <v>72</v>
      </c>
      <c r="G13" s="18" t="s">
        <v>32</v>
      </c>
      <c r="H13" s="18" t="s">
        <v>42</v>
      </c>
      <c r="I13" s="20" t="s">
        <v>32</v>
      </c>
      <c r="J13" s="20" t="s">
        <v>70</v>
      </c>
      <c r="K13" s="11" t="s">
        <v>95</v>
      </c>
    </row>
    <row r="14" spans="1:10" ht="12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37" t="s">
        <v>11</v>
      </c>
      <c r="B17" s="19"/>
      <c r="C17" s="5"/>
      <c r="D17" s="5"/>
      <c r="E17" s="5"/>
      <c r="F17" s="5"/>
      <c r="G17" s="5"/>
      <c r="H17" s="5"/>
      <c r="I17" s="5"/>
      <c r="J17" s="5"/>
    </row>
    <row r="18" spans="1:10" ht="12.75">
      <c r="A18" s="5"/>
      <c r="B18" s="5" t="s">
        <v>34</v>
      </c>
      <c r="C18" s="5" t="s">
        <v>43</v>
      </c>
      <c r="D18" s="5"/>
      <c r="E18" s="5" t="s">
        <v>43</v>
      </c>
      <c r="F18" s="5"/>
      <c r="G18" s="5" t="s">
        <v>43</v>
      </c>
      <c r="H18" s="5"/>
      <c r="I18" s="5" t="s">
        <v>43</v>
      </c>
      <c r="J18" s="5"/>
    </row>
    <row r="19" spans="1:10" ht="12.75">
      <c r="A19" s="5"/>
      <c r="B19" s="5" t="s">
        <v>34</v>
      </c>
      <c r="C19" s="5" t="s">
        <v>32</v>
      </c>
      <c r="D19" s="5"/>
      <c r="E19" s="5" t="s">
        <v>32</v>
      </c>
      <c r="F19" s="5"/>
      <c r="G19" s="5" t="s">
        <v>32</v>
      </c>
      <c r="H19" s="5"/>
      <c r="I19" s="5" t="s">
        <v>32</v>
      </c>
      <c r="J19" s="5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2" ht="12.75">
      <c r="A22" s="11" t="s">
        <v>84</v>
      </c>
    </row>
    <row r="24" ht="12.75">
      <c r="A24" s="11" t="s">
        <v>86</v>
      </c>
    </row>
    <row r="25" ht="12.75">
      <c r="A25" t="s">
        <v>76</v>
      </c>
    </row>
    <row r="27" ht="12.75">
      <c r="A27" t="s">
        <v>87</v>
      </c>
    </row>
    <row r="29" ht="12.75">
      <c r="A29" t="s">
        <v>75</v>
      </c>
    </row>
    <row r="31" ht="12.75">
      <c r="A31" t="s">
        <v>74</v>
      </c>
    </row>
    <row r="33" spans="8:10" ht="12.75">
      <c r="H33" t="s">
        <v>85</v>
      </c>
      <c r="J33" s="11" t="s">
        <v>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view="pageLayout" workbookViewId="0" topLeftCell="A5">
      <selection activeCell="F47" sqref="F47"/>
    </sheetView>
  </sheetViews>
  <sheetFormatPr defaultColWidth="11.421875" defaultRowHeight="12.75"/>
  <cols>
    <col min="1" max="1" width="45.28125" style="0" customWidth="1"/>
    <col min="2" max="2" width="15.7109375" style="0" customWidth="1"/>
    <col min="3" max="3" width="12.421875" style="0" customWidth="1"/>
    <col min="4" max="4" width="11.8515625" style="0" customWidth="1"/>
    <col min="5" max="5" width="12.7109375" style="0" bestFit="1" customWidth="1"/>
  </cols>
  <sheetData>
    <row r="1" spans="1:6" ht="20.25">
      <c r="A1" s="12" t="s">
        <v>62</v>
      </c>
      <c r="B1" s="12"/>
      <c r="C1" s="12"/>
      <c r="D1" s="12"/>
      <c r="E1" s="12"/>
      <c r="F1" s="12"/>
    </row>
    <row r="2" spans="1:6" ht="20.25">
      <c r="A2" s="12" t="s">
        <v>97</v>
      </c>
      <c r="B2" s="12"/>
      <c r="C2" s="12"/>
      <c r="D2" s="12"/>
      <c r="E2" s="12"/>
      <c r="F2" s="12"/>
    </row>
    <row r="3" spans="1:6" ht="20.25">
      <c r="A3" s="12"/>
      <c r="B3" s="12"/>
      <c r="C3" s="12"/>
      <c r="D3" s="12"/>
      <c r="E3" s="12"/>
      <c r="F3" s="12"/>
    </row>
    <row r="4" spans="1:5" ht="14.25">
      <c r="A4" s="33" t="s">
        <v>57</v>
      </c>
      <c r="B4" s="34" t="s">
        <v>49</v>
      </c>
      <c r="C4" s="34" t="s">
        <v>54</v>
      </c>
      <c r="D4" s="34" t="s">
        <v>55</v>
      </c>
      <c r="E4" s="34" t="s">
        <v>50</v>
      </c>
    </row>
    <row r="5" spans="1:5" ht="14.25">
      <c r="A5" s="31"/>
      <c r="B5" s="31"/>
      <c r="C5" s="31"/>
      <c r="D5" s="31"/>
      <c r="E5" s="32"/>
    </row>
    <row r="6" spans="1:5" ht="15">
      <c r="A6" s="35" t="s">
        <v>56</v>
      </c>
      <c r="B6" s="33"/>
      <c r="C6" s="33"/>
      <c r="D6" s="33"/>
      <c r="E6" s="20"/>
    </row>
    <row r="7" spans="1:5" ht="14.25">
      <c r="A7" s="7" t="s">
        <v>52</v>
      </c>
      <c r="B7" s="8">
        <v>12748.45</v>
      </c>
      <c r="C7" s="4">
        <v>14869.62</v>
      </c>
      <c r="D7" s="4">
        <v>2882.09</v>
      </c>
      <c r="E7" s="27">
        <f>SUM(B7:D7)</f>
        <v>30500.16</v>
      </c>
    </row>
    <row r="8" spans="1:5" ht="14.25">
      <c r="A8" s="7"/>
      <c r="B8" s="8"/>
      <c r="C8" s="4"/>
      <c r="D8" s="4"/>
      <c r="E8" s="9"/>
    </row>
    <row r="9" spans="1:6" ht="14.25">
      <c r="A9" s="23" t="s">
        <v>53</v>
      </c>
      <c r="B9" s="8"/>
      <c r="C9" s="4"/>
      <c r="D9" s="4"/>
      <c r="E9" s="9"/>
      <c r="F9" s="11" t="s">
        <v>93</v>
      </c>
    </row>
    <row r="10" spans="1:5" ht="14.25">
      <c r="A10" s="7"/>
      <c r="B10" s="8"/>
      <c r="C10" s="4"/>
      <c r="D10" s="4"/>
      <c r="E10" s="9"/>
    </row>
    <row r="11" spans="1:5" ht="14.25">
      <c r="A11" s="7" t="s">
        <v>51</v>
      </c>
      <c r="B11" s="8"/>
      <c r="C11" s="4">
        <v>52869.15</v>
      </c>
      <c r="D11" s="4">
        <v>26401.73</v>
      </c>
      <c r="E11" s="27">
        <f>SUM(B11:D11)</f>
        <v>79270.88</v>
      </c>
    </row>
    <row r="12" spans="1:5" ht="14.25">
      <c r="A12" s="7" t="s">
        <v>77</v>
      </c>
      <c r="B12" s="8">
        <v>10000</v>
      </c>
      <c r="C12" s="4"/>
      <c r="D12" s="4"/>
      <c r="E12" s="27">
        <f aca="true" t="shared" si="0" ref="E12:E43">SUM(B12:D12)</f>
        <v>10000</v>
      </c>
    </row>
    <row r="13" spans="1:5" ht="14.25">
      <c r="A13" s="7" t="s">
        <v>78</v>
      </c>
      <c r="B13" s="8">
        <v>840</v>
      </c>
      <c r="C13" s="4"/>
      <c r="D13" s="4"/>
      <c r="E13" s="27">
        <v>840</v>
      </c>
    </row>
    <row r="14" spans="1:6" ht="14.25">
      <c r="A14" s="7" t="s">
        <v>79</v>
      </c>
      <c r="B14" s="8">
        <v>4800</v>
      </c>
      <c r="C14" s="4"/>
      <c r="D14" s="4"/>
      <c r="E14" s="27">
        <f t="shared" si="0"/>
        <v>4800</v>
      </c>
      <c r="F14" s="11"/>
    </row>
    <row r="15" spans="1:6" ht="14.25">
      <c r="A15" s="7" t="s">
        <v>88</v>
      </c>
      <c r="B15" s="8">
        <v>4850</v>
      </c>
      <c r="C15" s="4"/>
      <c r="D15" s="4"/>
      <c r="E15" s="27">
        <v>4850</v>
      </c>
      <c r="F15" s="11"/>
    </row>
    <row r="16" spans="1:6" ht="14.25">
      <c r="A16" s="7"/>
      <c r="B16" s="8"/>
      <c r="C16" s="4"/>
      <c r="D16" s="4"/>
      <c r="E16" s="27"/>
      <c r="F16" s="11"/>
    </row>
    <row r="17" spans="1:6" ht="14.25">
      <c r="A17" s="7" t="s">
        <v>81</v>
      </c>
      <c r="B17" s="8">
        <v>5688.2</v>
      </c>
      <c r="C17" s="4"/>
      <c r="D17" s="4"/>
      <c r="E17" s="27">
        <v>5688.2</v>
      </c>
      <c r="F17" s="11"/>
    </row>
    <row r="18" spans="1:6" ht="14.25">
      <c r="A18" s="7" t="s">
        <v>80</v>
      </c>
      <c r="B18" s="8">
        <v>799.38</v>
      </c>
      <c r="C18" s="4"/>
      <c r="D18" s="4"/>
      <c r="E18" s="27">
        <v>799.38</v>
      </c>
      <c r="F18" s="11"/>
    </row>
    <row r="19" spans="1:6" ht="14.25">
      <c r="A19" s="7"/>
      <c r="B19" s="8"/>
      <c r="C19" s="4"/>
      <c r="D19" s="4"/>
      <c r="E19" s="27"/>
      <c r="F19" s="11"/>
    </row>
    <row r="20" spans="1:5" ht="14.25">
      <c r="A20" s="7" t="s">
        <v>89</v>
      </c>
      <c r="B20" s="8">
        <v>70000</v>
      </c>
      <c r="C20" s="4"/>
      <c r="D20" s="4"/>
      <c r="E20" s="27">
        <f t="shared" si="0"/>
        <v>70000</v>
      </c>
    </row>
    <row r="21" spans="1:5" ht="14.25">
      <c r="A21" s="7" t="s">
        <v>98</v>
      </c>
      <c r="B21" s="8">
        <v>6000</v>
      </c>
      <c r="C21" s="4"/>
      <c r="D21" s="4"/>
      <c r="E21" s="27">
        <f t="shared" si="0"/>
        <v>6000</v>
      </c>
    </row>
    <row r="22" spans="1:5" ht="14.25">
      <c r="A22" s="7"/>
      <c r="B22" s="8"/>
      <c r="C22" s="4"/>
      <c r="D22" s="4"/>
      <c r="E22" s="27"/>
    </row>
    <row r="23" spans="1:5" ht="15.75">
      <c r="A23" s="35" t="s">
        <v>58</v>
      </c>
      <c r="B23" s="36">
        <f>SUM(B7:B22)</f>
        <v>115726.03</v>
      </c>
      <c r="C23" s="36">
        <f>SUM(C7:C22)</f>
        <v>67738.77</v>
      </c>
      <c r="D23" s="36">
        <f>SUM(D7:D22)</f>
        <v>29283.82</v>
      </c>
      <c r="E23" s="36">
        <f>SUM(E7:E22)</f>
        <v>212748.62000000002</v>
      </c>
    </row>
    <row r="24" spans="1:5" ht="15.75">
      <c r="A24" s="29"/>
      <c r="B24" s="30"/>
      <c r="C24" s="30"/>
      <c r="D24" s="30"/>
      <c r="E24" s="30"/>
    </row>
    <row r="25" spans="1:5" ht="15.75">
      <c r="A25" s="35" t="s">
        <v>59</v>
      </c>
      <c r="B25" s="36"/>
      <c r="C25" s="36"/>
      <c r="D25" s="36"/>
      <c r="E25" s="36"/>
    </row>
    <row r="26" spans="1:6" ht="14.25">
      <c r="A26" s="1" t="s">
        <v>15</v>
      </c>
      <c r="B26" s="8">
        <v>69651.75</v>
      </c>
      <c r="C26" s="4">
        <v>56917.22</v>
      </c>
      <c r="D26" s="4">
        <v>29218.42</v>
      </c>
      <c r="E26" s="27">
        <f t="shared" si="0"/>
        <v>155787.39</v>
      </c>
      <c r="F26" s="11"/>
    </row>
    <row r="27" spans="1:6" ht="14.25">
      <c r="A27" s="1" t="s">
        <v>82</v>
      </c>
      <c r="B27" s="8">
        <v>4168.32</v>
      </c>
      <c r="C27" s="4"/>
      <c r="D27" s="4"/>
      <c r="E27" s="27">
        <f t="shared" si="0"/>
        <v>4168.32</v>
      </c>
      <c r="F27" s="11" t="s">
        <v>102</v>
      </c>
    </row>
    <row r="28" spans="1:5" ht="14.25">
      <c r="A28" s="1" t="s">
        <v>16</v>
      </c>
      <c r="B28" s="8">
        <v>4319.59</v>
      </c>
      <c r="C28" s="4"/>
      <c r="D28" s="4"/>
      <c r="E28" s="27">
        <f t="shared" si="0"/>
        <v>4319.59</v>
      </c>
    </row>
    <row r="29" spans="1:5" ht="14.25">
      <c r="A29" s="1" t="s">
        <v>17</v>
      </c>
      <c r="B29" s="8">
        <v>12108</v>
      </c>
      <c r="C29" s="4">
        <v>2280</v>
      </c>
      <c r="D29" s="4"/>
      <c r="E29" s="27">
        <f t="shared" si="0"/>
        <v>14388</v>
      </c>
    </row>
    <row r="30" spans="1:5" ht="14.25">
      <c r="A30" s="1" t="s">
        <v>12</v>
      </c>
      <c r="B30" s="8">
        <v>175.9</v>
      </c>
      <c r="C30" s="4"/>
      <c r="D30" s="4"/>
      <c r="E30" s="27">
        <f t="shared" si="0"/>
        <v>175.9</v>
      </c>
    </row>
    <row r="31" spans="1:5" ht="14.25">
      <c r="A31" s="1" t="s">
        <v>1</v>
      </c>
      <c r="B31" s="8">
        <v>922.45</v>
      </c>
      <c r="C31" s="4">
        <v>137.8</v>
      </c>
      <c r="D31" s="4"/>
      <c r="E31" s="27">
        <f t="shared" si="0"/>
        <v>1060.25</v>
      </c>
    </row>
    <row r="32" spans="1:5" ht="14.25">
      <c r="A32" s="1" t="s">
        <v>2</v>
      </c>
      <c r="B32" s="8">
        <v>1939.33</v>
      </c>
      <c r="C32" s="4"/>
      <c r="D32" s="4"/>
      <c r="E32" s="27">
        <f t="shared" si="0"/>
        <v>1939.33</v>
      </c>
    </row>
    <row r="33" spans="1:5" ht="14.25">
      <c r="A33" s="1" t="s">
        <v>18</v>
      </c>
      <c r="B33" s="8">
        <v>1473.88</v>
      </c>
      <c r="C33" s="4">
        <v>2815.9</v>
      </c>
      <c r="D33" s="4">
        <v>65.32</v>
      </c>
      <c r="E33" s="27">
        <f t="shared" si="0"/>
        <v>4355.1</v>
      </c>
    </row>
    <row r="34" spans="1:5" ht="14.25">
      <c r="A34" s="1" t="s">
        <v>19</v>
      </c>
      <c r="B34" s="8">
        <v>182.31</v>
      </c>
      <c r="C34" s="4"/>
      <c r="D34" s="4"/>
      <c r="E34" s="27">
        <f t="shared" si="0"/>
        <v>182.31</v>
      </c>
    </row>
    <row r="35" spans="1:5" ht="14.25">
      <c r="A35" s="1" t="s">
        <v>3</v>
      </c>
      <c r="B35" s="8">
        <v>2654.05</v>
      </c>
      <c r="C35" s="4">
        <v>2368.91</v>
      </c>
      <c r="D35" s="4"/>
      <c r="E35" s="27">
        <f t="shared" si="0"/>
        <v>5022.96</v>
      </c>
    </row>
    <row r="36" spans="1:5" ht="14.25">
      <c r="A36" s="1" t="s">
        <v>20</v>
      </c>
      <c r="B36" s="8">
        <v>815.1</v>
      </c>
      <c r="C36" s="4"/>
      <c r="D36" s="4"/>
      <c r="E36" s="27">
        <f t="shared" si="0"/>
        <v>815.1</v>
      </c>
    </row>
    <row r="37" spans="1:5" ht="14.25">
      <c r="A37" s="1" t="s">
        <v>4</v>
      </c>
      <c r="B37" s="8">
        <v>214.99</v>
      </c>
      <c r="C37" s="4"/>
      <c r="D37" s="4"/>
      <c r="E37" s="27">
        <f t="shared" si="0"/>
        <v>214.99</v>
      </c>
    </row>
    <row r="38" spans="1:5" ht="14.25">
      <c r="A38" s="1" t="s">
        <v>21</v>
      </c>
      <c r="B38" s="8">
        <v>2729.99</v>
      </c>
      <c r="C38" s="4">
        <v>130.6</v>
      </c>
      <c r="D38" s="4"/>
      <c r="E38" s="27">
        <f t="shared" si="0"/>
        <v>2860.5899999999997</v>
      </c>
    </row>
    <row r="39" spans="1:5" ht="14.25">
      <c r="A39" s="1" t="s">
        <v>22</v>
      </c>
      <c r="B39" s="8">
        <v>6124.01</v>
      </c>
      <c r="C39" s="4">
        <v>2130</v>
      </c>
      <c r="D39" s="4"/>
      <c r="E39" s="27">
        <f t="shared" si="0"/>
        <v>8254.01</v>
      </c>
    </row>
    <row r="40" spans="1:5" ht="14.25">
      <c r="A40" s="1" t="s">
        <v>6</v>
      </c>
      <c r="B40" s="8">
        <v>2206.25</v>
      </c>
      <c r="C40" s="4">
        <v>548.58</v>
      </c>
      <c r="D40" s="4"/>
      <c r="E40" s="27">
        <f t="shared" si="0"/>
        <v>2754.83</v>
      </c>
    </row>
    <row r="41" spans="1:5" ht="14.25">
      <c r="A41" s="1" t="s">
        <v>23</v>
      </c>
      <c r="B41" s="8">
        <v>744.11</v>
      </c>
      <c r="C41" s="4"/>
      <c r="D41" s="4"/>
      <c r="E41" s="27">
        <f t="shared" si="0"/>
        <v>744.11</v>
      </c>
    </row>
    <row r="42" spans="1:5" ht="14.25">
      <c r="A42" s="1" t="s">
        <v>24</v>
      </c>
      <c r="B42" s="8">
        <v>4168</v>
      </c>
      <c r="C42" s="4">
        <v>409.76</v>
      </c>
      <c r="D42" s="4"/>
      <c r="E42" s="27">
        <f t="shared" si="0"/>
        <v>4577.76</v>
      </c>
    </row>
    <row r="43" spans="1:5" ht="14.25">
      <c r="A43" s="1" t="s">
        <v>7</v>
      </c>
      <c r="B43" s="8">
        <v>1128</v>
      </c>
      <c r="C43" s="4"/>
      <c r="D43" s="4"/>
      <c r="E43" s="27">
        <f t="shared" si="0"/>
        <v>1128</v>
      </c>
    </row>
    <row r="44" spans="1:5" ht="15.75">
      <c r="A44" s="33"/>
      <c r="B44" s="36">
        <f>SUM(B26:B43)</f>
        <v>115726.03000000001</v>
      </c>
      <c r="C44" s="36">
        <f>SUM(C26:C43)</f>
        <v>67738.76999999999</v>
      </c>
      <c r="D44" s="36">
        <f>SUM(D26:D43)</f>
        <v>29283.739999999998</v>
      </c>
      <c r="E44" s="36">
        <f>SUM(E26:E43)</f>
        <v>212748.53999999998</v>
      </c>
    </row>
    <row r="45" spans="1:5" ht="14.25">
      <c r="A45" s="24" t="s">
        <v>99</v>
      </c>
      <c r="B45" s="25"/>
      <c r="C45" s="25"/>
      <c r="D45" s="25"/>
      <c r="E45" s="25"/>
    </row>
    <row r="46" spans="1:5" ht="14.25">
      <c r="A46" s="28" t="s">
        <v>100</v>
      </c>
      <c r="B46" s="28"/>
      <c r="C46" s="28"/>
      <c r="D46" s="26"/>
      <c r="E46" s="26"/>
    </row>
    <row r="48" spans="1:4" ht="14.25">
      <c r="A48" s="3" t="s">
        <v>83</v>
      </c>
      <c r="B48" s="3"/>
      <c r="C48" s="3"/>
      <c r="D48" s="3"/>
    </row>
    <row r="49" spans="5:6" ht="12.75">
      <c r="E49" s="11"/>
      <c r="F49" s="11"/>
    </row>
    <row r="50" spans="5:6" ht="12.75">
      <c r="E50" s="11"/>
      <c r="F50" s="11"/>
    </row>
    <row r="52" spans="4:5" ht="12.75">
      <c r="D52" s="11"/>
      <c r="E52" s="11" t="s">
        <v>101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="148" zoomScaleNormal="148" workbookViewId="0" topLeftCell="A33">
      <selection activeCell="A1" sqref="A1"/>
    </sheetView>
  </sheetViews>
  <sheetFormatPr defaultColWidth="11.421875" defaultRowHeight="12.75"/>
  <cols>
    <col min="1" max="1" width="42.00390625" style="2" customWidth="1"/>
    <col min="2" max="2" width="16.140625" style="2" customWidth="1"/>
    <col min="3" max="3" width="14.140625" style="2" customWidth="1"/>
    <col min="4" max="16384" width="11.421875" style="2" customWidth="1"/>
  </cols>
  <sheetData>
    <row r="1" s="38" customFormat="1" ht="20.25">
      <c r="A1" s="2" t="s">
        <v>111</v>
      </c>
    </row>
    <row r="2" spans="1:3" ht="15.75">
      <c r="A2" s="39"/>
      <c r="B2" s="39" t="s">
        <v>90</v>
      </c>
      <c r="C2" s="39" t="s">
        <v>61</v>
      </c>
    </row>
    <row r="3" spans="1:3" ht="15.75">
      <c r="A3" s="39" t="s">
        <v>59</v>
      </c>
      <c r="B3" s="39"/>
      <c r="C3" s="39"/>
    </row>
    <row r="4" spans="1:3" ht="15">
      <c r="A4" s="40" t="s">
        <v>67</v>
      </c>
      <c r="B4" s="41"/>
      <c r="C4" s="41"/>
    </row>
    <row r="5" spans="1:3" ht="15">
      <c r="A5" s="42" t="s">
        <v>60</v>
      </c>
      <c r="B5" s="43">
        <v>32800</v>
      </c>
      <c r="C5" s="43">
        <v>32800</v>
      </c>
    </row>
    <row r="6" spans="1:3" ht="15">
      <c r="A6" s="42" t="s">
        <v>112</v>
      </c>
      <c r="B6" s="44"/>
      <c r="C6" s="43">
        <v>17700</v>
      </c>
    </row>
    <row r="7" spans="1:3" ht="15">
      <c r="A7" s="42" t="s">
        <v>103</v>
      </c>
      <c r="B7" s="44">
        <v>21800</v>
      </c>
      <c r="C7" s="44">
        <v>21800</v>
      </c>
    </row>
    <row r="8" spans="1:3" ht="15">
      <c r="A8" s="42" t="s">
        <v>109</v>
      </c>
      <c r="B8" s="44">
        <v>21900</v>
      </c>
      <c r="C8" s="44">
        <v>21900</v>
      </c>
    </row>
    <row r="9" spans="1:3" ht="15.75">
      <c r="A9" s="45" t="s">
        <v>108</v>
      </c>
      <c r="B9" s="36">
        <f>SUM(B5:B8)</f>
        <v>76500</v>
      </c>
      <c r="C9" s="36">
        <f>SUM(C5:C8)</f>
        <v>94200</v>
      </c>
    </row>
    <row r="10" spans="1:3" ht="15">
      <c r="A10" s="46" t="s">
        <v>68</v>
      </c>
      <c r="B10" s="47"/>
      <c r="C10" s="47"/>
    </row>
    <row r="11" spans="1:3" ht="15">
      <c r="A11" s="41" t="s">
        <v>0</v>
      </c>
      <c r="B11" s="44">
        <v>5800</v>
      </c>
      <c r="C11" s="44">
        <v>5800</v>
      </c>
    </row>
    <row r="12" spans="1:3" ht="15">
      <c r="A12" s="41" t="s">
        <v>8</v>
      </c>
      <c r="B12" s="44">
        <v>12000</v>
      </c>
      <c r="C12" s="44">
        <v>12000</v>
      </c>
    </row>
    <row r="13" spans="1:3" ht="15">
      <c r="A13" s="41" t="s">
        <v>14</v>
      </c>
      <c r="B13" s="44">
        <v>4600</v>
      </c>
      <c r="C13" s="44">
        <v>4600</v>
      </c>
    </row>
    <row r="14" spans="1:3" ht="15">
      <c r="A14" s="41" t="s">
        <v>12</v>
      </c>
      <c r="B14" s="44">
        <v>400</v>
      </c>
      <c r="C14" s="44">
        <v>400</v>
      </c>
    </row>
    <row r="15" spans="1:3" ht="15">
      <c r="A15" s="41" t="s">
        <v>1</v>
      </c>
      <c r="B15" s="44">
        <v>900</v>
      </c>
      <c r="C15" s="44">
        <v>900</v>
      </c>
    </row>
    <row r="16" spans="1:3" ht="15">
      <c r="A16" s="41" t="s">
        <v>2</v>
      </c>
      <c r="B16" s="44">
        <v>2000</v>
      </c>
      <c r="C16" s="44">
        <v>2000</v>
      </c>
    </row>
    <row r="17" spans="1:3" ht="15">
      <c r="A17" s="41" t="s">
        <v>3</v>
      </c>
      <c r="B17" s="44">
        <v>3500</v>
      </c>
      <c r="C17" s="44">
        <v>3500</v>
      </c>
    </row>
    <row r="18" spans="1:3" ht="30">
      <c r="A18" s="48" t="s">
        <v>10</v>
      </c>
      <c r="B18" s="44">
        <v>2800</v>
      </c>
      <c r="C18" s="44">
        <v>2800</v>
      </c>
    </row>
    <row r="19" spans="1:3" ht="15">
      <c r="A19" s="41" t="s">
        <v>4</v>
      </c>
      <c r="B19" s="44">
        <v>300</v>
      </c>
      <c r="C19" s="44">
        <v>300</v>
      </c>
    </row>
    <row r="20" spans="1:3" ht="15">
      <c r="A20" s="41" t="s">
        <v>5</v>
      </c>
      <c r="B20" s="43">
        <v>6000</v>
      </c>
      <c r="C20" s="43">
        <v>2000</v>
      </c>
    </row>
    <row r="21" spans="1:3" ht="15">
      <c r="A21" s="41" t="s">
        <v>6</v>
      </c>
      <c r="B21" s="44">
        <v>3000</v>
      </c>
      <c r="C21" s="44">
        <v>3000</v>
      </c>
    </row>
    <row r="22" spans="1:3" ht="15">
      <c r="A22" s="41" t="s">
        <v>13</v>
      </c>
      <c r="B22" s="44">
        <v>4500</v>
      </c>
      <c r="C22" s="44">
        <v>4500</v>
      </c>
    </row>
    <row r="23" spans="1:3" ht="15">
      <c r="A23" s="41" t="s">
        <v>7</v>
      </c>
      <c r="B23" s="44">
        <v>600</v>
      </c>
      <c r="C23" s="44">
        <v>600</v>
      </c>
    </row>
    <row r="24" spans="1:3" ht="15">
      <c r="A24" s="41" t="s">
        <v>9</v>
      </c>
      <c r="B24" s="44">
        <v>1400</v>
      </c>
      <c r="C24" s="44">
        <v>1400</v>
      </c>
    </row>
    <row r="25" spans="1:3" ht="15.75">
      <c r="A25" s="39" t="s">
        <v>106</v>
      </c>
      <c r="B25" s="36">
        <f>SUM(B11:B24)</f>
        <v>47800</v>
      </c>
      <c r="C25" s="36">
        <f>SUM(C11:C24)</f>
        <v>43800</v>
      </c>
    </row>
    <row r="26" spans="1:3" ht="15.75">
      <c r="A26" s="39" t="s">
        <v>107</v>
      </c>
      <c r="B26" s="36">
        <f>(B9+B25)</f>
        <v>124300</v>
      </c>
      <c r="C26" s="36">
        <f>(C9+C25)</f>
        <v>138000</v>
      </c>
    </row>
    <row r="27" spans="1:3" ht="9" customHeight="1">
      <c r="A27" s="49"/>
      <c r="B27" s="50"/>
      <c r="C27" s="50"/>
    </row>
    <row r="28" spans="1:3" ht="15">
      <c r="A28" s="51" t="s">
        <v>69</v>
      </c>
      <c r="B28" s="52"/>
      <c r="C28" s="52"/>
    </row>
    <row r="29" spans="1:3" ht="15">
      <c r="A29" s="53" t="s">
        <v>63</v>
      </c>
      <c r="B29" s="44">
        <v>33700</v>
      </c>
      <c r="C29" s="44">
        <v>20000</v>
      </c>
    </row>
    <row r="30" spans="1:3" ht="9" customHeight="1">
      <c r="A30" s="53"/>
      <c r="B30" s="44"/>
      <c r="C30" s="44"/>
    </row>
    <row r="31" spans="1:3" ht="15">
      <c r="A31" s="53" t="s">
        <v>64</v>
      </c>
      <c r="B31" s="44"/>
      <c r="C31" s="44"/>
    </row>
    <row r="32" spans="1:3" ht="15">
      <c r="A32" s="53" t="s">
        <v>116</v>
      </c>
      <c r="B32" s="44">
        <v>800</v>
      </c>
      <c r="C32" s="44">
        <v>800</v>
      </c>
    </row>
    <row r="33" spans="1:3" ht="15">
      <c r="A33" s="53" t="s">
        <v>113</v>
      </c>
      <c r="B33" s="54">
        <v>7500</v>
      </c>
      <c r="C33" s="54"/>
    </row>
    <row r="34" spans="1:3" ht="15">
      <c r="A34" s="53" t="s">
        <v>114</v>
      </c>
      <c r="B34" s="54">
        <v>5000</v>
      </c>
      <c r="C34" s="44"/>
    </row>
    <row r="35" spans="1:3" ht="15">
      <c r="A35" s="53" t="s">
        <v>115</v>
      </c>
      <c r="B35" s="54">
        <v>4800</v>
      </c>
      <c r="C35" s="54"/>
    </row>
    <row r="36" spans="1:3" ht="9" customHeight="1">
      <c r="A36" s="53"/>
      <c r="B36" s="44"/>
      <c r="C36" s="44"/>
    </row>
    <row r="37" spans="1:3" ht="15">
      <c r="A37" s="53" t="s">
        <v>65</v>
      </c>
      <c r="B37" s="44">
        <v>70000</v>
      </c>
      <c r="C37" s="44">
        <v>114700</v>
      </c>
    </row>
    <row r="38" spans="1:3" ht="15">
      <c r="A38" s="53" t="s">
        <v>66</v>
      </c>
      <c r="B38" s="44"/>
      <c r="C38" s="44"/>
    </row>
    <row r="39" spans="1:3" ht="15">
      <c r="A39" s="53" t="s">
        <v>110</v>
      </c>
      <c r="B39" s="44">
        <v>2500</v>
      </c>
      <c r="C39" s="44">
        <v>2500</v>
      </c>
    </row>
    <row r="40" spans="1:3" ht="14.25" customHeight="1">
      <c r="A40" s="39" t="s">
        <v>104</v>
      </c>
      <c r="B40" s="36">
        <f>SUM(B29:B39)</f>
        <v>124300</v>
      </c>
      <c r="C40" s="36">
        <f>SUM(C29:C39)</f>
        <v>138000</v>
      </c>
    </row>
    <row r="41" spans="1:3" ht="15.75">
      <c r="A41" s="39" t="s">
        <v>105</v>
      </c>
      <c r="B41" s="36">
        <v>124300</v>
      </c>
      <c r="C41" s="36">
        <v>138000</v>
      </c>
    </row>
    <row r="42" ht="15">
      <c r="A42" s="55" t="s">
        <v>117</v>
      </c>
    </row>
    <row r="44" ht="15">
      <c r="A44" s="55"/>
    </row>
    <row r="47" ht="15">
      <c r="A47" s="56"/>
    </row>
  </sheetData>
  <sheetProtection/>
  <printOptions/>
  <pageMargins left="0.1968503937007874" right="0.1968503937007874" top="0.1968503937007874" bottom="0.1968503937007874" header="0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Rickert</cp:lastModifiedBy>
  <cp:lastPrinted>2014-05-15T13:03:15Z</cp:lastPrinted>
  <dcterms:created xsi:type="dcterms:W3CDTF">1996-10-17T05:27:31Z</dcterms:created>
  <dcterms:modified xsi:type="dcterms:W3CDTF">2014-05-20T06:23:15Z</dcterms:modified>
  <cp:category/>
  <cp:version/>
  <cp:contentType/>
  <cp:contentStatus/>
</cp:coreProperties>
</file>