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80" windowHeight="13170" activeTab="0"/>
  </bookViews>
  <sheets>
    <sheet name="Einnahme Stadt" sheetId="1" r:id="rId1"/>
    <sheet name="Zahllast" sheetId="2" r:id="rId2"/>
  </sheets>
  <definedNames/>
  <calcPr fullCalcOnLoad="1"/>
</workbook>
</file>

<file path=xl/sharedStrings.xml><?xml version="1.0" encoding="utf-8"?>
<sst xmlns="http://schemas.openxmlformats.org/spreadsheetml/2006/main" count="40" uniqueCount="25">
  <si>
    <t>Grundsteuer A</t>
  </si>
  <si>
    <t>Grundsteuer B</t>
  </si>
  <si>
    <t>Gewerbesteuer</t>
  </si>
  <si>
    <t>Einfamilienhaus</t>
  </si>
  <si>
    <t>Mietwohngrundstück</t>
  </si>
  <si>
    <t>Hebesatz</t>
  </si>
  <si>
    <t>%</t>
  </si>
  <si>
    <t>Einnahme</t>
  </si>
  <si>
    <t>Beispiele für die Mehrbelastung von Grundstückseigentümern</t>
  </si>
  <si>
    <t>z.B. Walcourtweg</t>
  </si>
  <si>
    <t>z. B. Matth.-Claudius-Str.</t>
  </si>
  <si>
    <t>oder</t>
  </si>
  <si>
    <t>Ziethener Straße</t>
  </si>
  <si>
    <t>Auswirkungen der Hebesatzänderungen</t>
  </si>
  <si>
    <t>ab 01.01.2015</t>
  </si>
  <si>
    <t>Mehrbetrag</t>
  </si>
  <si>
    <t>Richtlinie Bedarfsfonds</t>
  </si>
  <si>
    <t>Mehr-</t>
  </si>
  <si>
    <t>Einnahmen</t>
  </si>
  <si>
    <t>fiktiv</t>
  </si>
  <si>
    <t>€</t>
  </si>
  <si>
    <t>Steigerung je</t>
  </si>
  <si>
    <t>10-Prozentpunkte</t>
  </si>
  <si>
    <t>abzüglich Umlage</t>
  </si>
  <si>
    <t>AO-Soll per 24.10.2014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</si>
</sst>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0" xfId="0" applyBorder="1" applyAlignment="1">
      <alignment/>
    </xf>
    <xf numFmtId="172" fontId="0" fillId="0" borderId="2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9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9" fontId="1" fillId="0" borderId="0" xfId="0" applyNumberFormat="1" applyFont="1" applyAlignment="1">
      <alignment horizontal="center"/>
    </xf>
    <xf numFmtId="17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172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1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72" fontId="0" fillId="0" borderId="16" xfId="0" applyNumberForma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172" fontId="3" fillId="0" borderId="0" xfId="0" applyNumberFormat="1" applyFont="1" applyAlignment="1">
      <alignment/>
    </xf>
    <xf numFmtId="0" fontId="1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5.421875" style="0" customWidth="1"/>
    <col min="2" max="2" width="9.57421875" style="0" customWidth="1"/>
    <col min="3" max="3" width="13.00390625" style="0" customWidth="1"/>
    <col min="4" max="4" width="2.421875" style="0" customWidth="1"/>
    <col min="5" max="5" width="9.00390625" style="0" customWidth="1"/>
    <col min="6" max="6" width="14.28125" style="0" customWidth="1"/>
    <col min="7" max="7" width="12.140625" style="0" customWidth="1"/>
    <col min="8" max="8" width="2.8515625" style="0" customWidth="1"/>
    <col min="9" max="9" width="8.8515625" style="0" bestFit="1" customWidth="1"/>
    <col min="10" max="10" width="13.28125" style="0" customWidth="1"/>
    <col min="12" max="12" width="16.421875" style="2" customWidth="1"/>
  </cols>
  <sheetData>
    <row r="1" ht="26.25" customHeight="1">
      <c r="B1" s="19" t="s">
        <v>13</v>
      </c>
    </row>
    <row r="2" ht="13.5" customHeight="1"/>
    <row r="3" spans="3:10" ht="13.5" customHeight="1">
      <c r="C3" s="13"/>
      <c r="E3" s="1" t="s">
        <v>16</v>
      </c>
      <c r="J3" s="1" t="s">
        <v>19</v>
      </c>
    </row>
    <row r="4" ht="13.5" customHeight="1"/>
    <row r="5" spans="2:12" ht="13.5" customHeight="1">
      <c r="B5" s="53">
        <v>2014</v>
      </c>
      <c r="C5" s="54"/>
      <c r="D5" s="10"/>
      <c r="E5" s="51" t="s">
        <v>14</v>
      </c>
      <c r="F5" s="52"/>
      <c r="G5" s="40"/>
      <c r="H5" s="5"/>
      <c r="I5" s="51" t="s">
        <v>14</v>
      </c>
      <c r="J5" s="52"/>
      <c r="K5" s="40"/>
      <c r="L5" s="46" t="s">
        <v>21</v>
      </c>
    </row>
    <row r="6" spans="1:12" ht="18.75" customHeight="1">
      <c r="A6" s="3"/>
      <c r="B6" s="41" t="s">
        <v>5</v>
      </c>
      <c r="C6" s="20" t="s">
        <v>7</v>
      </c>
      <c r="D6" s="12"/>
      <c r="E6" s="15" t="s">
        <v>5</v>
      </c>
      <c r="F6" s="15" t="s">
        <v>7</v>
      </c>
      <c r="G6" s="38" t="s">
        <v>17</v>
      </c>
      <c r="H6" s="12"/>
      <c r="I6" s="41" t="s">
        <v>5</v>
      </c>
      <c r="J6" s="4" t="s">
        <v>7</v>
      </c>
      <c r="K6" s="38" t="s">
        <v>17</v>
      </c>
      <c r="L6" s="47" t="s">
        <v>22</v>
      </c>
    </row>
    <row r="7" spans="1:12" ht="13.5" customHeight="1">
      <c r="A7" s="6"/>
      <c r="B7" s="42" t="s">
        <v>6</v>
      </c>
      <c r="C7" s="44" t="s">
        <v>20</v>
      </c>
      <c r="D7" s="11"/>
      <c r="E7" s="7" t="s">
        <v>6</v>
      </c>
      <c r="F7" s="44" t="s">
        <v>20</v>
      </c>
      <c r="G7" s="39" t="s">
        <v>18</v>
      </c>
      <c r="H7" s="11"/>
      <c r="I7" s="42" t="s">
        <v>6</v>
      </c>
      <c r="J7" s="45" t="s">
        <v>20</v>
      </c>
      <c r="K7" s="39" t="s">
        <v>18</v>
      </c>
      <c r="L7" s="42"/>
    </row>
    <row r="8" spans="1:11" ht="13.5" customHeight="1">
      <c r="A8" s="8"/>
      <c r="B8" s="48"/>
      <c r="D8" s="12"/>
      <c r="E8" s="2"/>
      <c r="H8" s="12"/>
      <c r="I8" s="2"/>
      <c r="J8" s="21"/>
      <c r="K8" s="9"/>
    </row>
    <row r="9" spans="1:12" ht="15.75" customHeight="1">
      <c r="A9" s="8" t="s">
        <v>0</v>
      </c>
      <c r="B9" s="48">
        <v>360</v>
      </c>
      <c r="C9" s="13">
        <v>10955.17</v>
      </c>
      <c r="D9" s="12"/>
      <c r="E9" s="14">
        <v>370</v>
      </c>
      <c r="F9" s="13">
        <f>ROUND(C9/B9*E9,2)</f>
        <v>11259.48</v>
      </c>
      <c r="G9" s="13">
        <f>F9-C9</f>
        <v>304.3099999999995</v>
      </c>
      <c r="H9" s="12"/>
      <c r="I9" s="2">
        <v>380</v>
      </c>
      <c r="J9" s="22">
        <f>ROUND(C9/B9*I9,2)</f>
        <v>11563.79</v>
      </c>
      <c r="K9" s="43">
        <f>J9-C9</f>
        <v>608.6200000000008</v>
      </c>
      <c r="L9" s="25">
        <f>G9</f>
        <v>304.3099999999995</v>
      </c>
    </row>
    <row r="10" spans="1:12" ht="13.5" customHeight="1">
      <c r="A10" s="8"/>
      <c r="B10" s="48"/>
      <c r="C10" s="13"/>
      <c r="D10" s="12"/>
      <c r="E10" s="14"/>
      <c r="F10" s="13"/>
      <c r="G10" s="13"/>
      <c r="H10" s="12"/>
      <c r="I10" s="2"/>
      <c r="J10" s="22"/>
      <c r="K10" s="43"/>
      <c r="L10" s="25"/>
    </row>
    <row r="11" spans="1:12" ht="15.75" customHeight="1">
      <c r="A11" s="8" t="s">
        <v>1</v>
      </c>
      <c r="B11" s="48">
        <v>380</v>
      </c>
      <c r="C11" s="13">
        <v>1997089.53</v>
      </c>
      <c r="D11" s="12"/>
      <c r="E11" s="36">
        <v>390</v>
      </c>
      <c r="F11" s="13">
        <f>ROUND(C11/B11*E11,2)</f>
        <v>2049644.52</v>
      </c>
      <c r="G11" s="13">
        <f>F11-C11</f>
        <v>52554.98999999999</v>
      </c>
      <c r="H11" s="12"/>
      <c r="I11" s="37">
        <v>400</v>
      </c>
      <c r="J11" s="22">
        <f>ROUND(C11/B11*I11,2)</f>
        <v>2102199.51</v>
      </c>
      <c r="K11" s="43">
        <f>J11-C11</f>
        <v>105109.97999999975</v>
      </c>
      <c r="L11" s="25">
        <f>G11</f>
        <v>52554.98999999999</v>
      </c>
    </row>
    <row r="12" spans="1:12" ht="13.5" customHeight="1">
      <c r="A12" s="8"/>
      <c r="B12" s="48"/>
      <c r="C12" s="13"/>
      <c r="D12" s="12"/>
      <c r="E12" s="14"/>
      <c r="F12" s="13"/>
      <c r="G12" s="13"/>
      <c r="H12" s="12"/>
      <c r="I12" s="2"/>
      <c r="J12" s="22"/>
      <c r="K12" s="43"/>
      <c r="L12" s="25"/>
    </row>
    <row r="13" spans="1:12" ht="15.75" customHeight="1">
      <c r="A13" s="8" t="s">
        <v>2</v>
      </c>
      <c r="B13" s="48">
        <v>360</v>
      </c>
      <c r="C13" s="13">
        <v>3866989.64</v>
      </c>
      <c r="D13" s="12"/>
      <c r="E13" s="14">
        <v>370</v>
      </c>
      <c r="F13" s="13">
        <f>ROUND(C13/B13*E13,2)</f>
        <v>3974406.02</v>
      </c>
      <c r="G13" s="13">
        <f>F13-C13</f>
        <v>107416.37999999989</v>
      </c>
      <c r="H13" s="12"/>
      <c r="I13" s="2">
        <v>380</v>
      </c>
      <c r="J13" s="22">
        <f>ROUND(C13/B13*I13,2)</f>
        <v>4081822.4</v>
      </c>
      <c r="K13" s="43">
        <f>J13-C13</f>
        <v>214832.75999999978</v>
      </c>
      <c r="L13" s="25">
        <f>G13</f>
        <v>107416.37999999989</v>
      </c>
    </row>
    <row r="14" spans="1:11" ht="13.5" customHeight="1">
      <c r="A14" s="49" t="s">
        <v>23</v>
      </c>
      <c r="B14" s="8"/>
      <c r="C14" s="50">
        <f>C13/B13*69</f>
        <v>741173.0143333334</v>
      </c>
      <c r="D14" s="11"/>
      <c r="F14" s="50">
        <f>F13/E13*69</f>
        <v>741173.0145405406</v>
      </c>
      <c r="H14" s="11"/>
      <c r="J14" s="50">
        <f>J13/I13*69</f>
        <v>741173.014736842</v>
      </c>
      <c r="K14" s="43"/>
    </row>
    <row r="15" spans="1:11" ht="13.5" customHeight="1">
      <c r="A15" s="21"/>
      <c r="K15" s="21"/>
    </row>
    <row r="16" ht="12.75">
      <c r="C16" s="28" t="s">
        <v>24</v>
      </c>
    </row>
  </sheetData>
  <sheetProtection/>
  <mergeCells count="3">
    <mergeCell ref="I5:J5"/>
    <mergeCell ref="B5:C5"/>
    <mergeCell ref="E5:F5"/>
  </mergeCells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zoomScalePageLayoutView="0" workbookViewId="0" topLeftCell="A1">
      <selection activeCell="P24" sqref="P24"/>
    </sheetView>
  </sheetViews>
  <sheetFormatPr defaultColWidth="11.421875" defaultRowHeight="12.75"/>
  <cols>
    <col min="1" max="1" width="15.421875" style="0" customWidth="1"/>
    <col min="2" max="2" width="4.8515625" style="0" customWidth="1"/>
    <col min="3" max="3" width="7.7109375" style="0" customWidth="1"/>
    <col min="4" max="4" width="8.140625" style="0" bestFit="1" customWidth="1"/>
    <col min="5" max="5" width="2.421875" style="0" customWidth="1"/>
    <col min="6" max="6" width="5.421875" style="0" bestFit="1" customWidth="1"/>
    <col min="7" max="7" width="9.7109375" style="0" bestFit="1" customWidth="1"/>
    <col min="8" max="8" width="2.28125" style="0" customWidth="1"/>
    <col min="9" max="9" width="5.421875" style="0" bestFit="1" customWidth="1"/>
    <col min="10" max="10" width="9.7109375" style="0" bestFit="1" customWidth="1"/>
    <col min="11" max="11" width="1.8515625" style="0" customWidth="1"/>
    <col min="12" max="12" width="5.421875" style="0" bestFit="1" customWidth="1"/>
    <col min="13" max="13" width="9.7109375" style="0" bestFit="1" customWidth="1"/>
    <col min="14" max="14" width="2.28125" style="0" customWidth="1"/>
    <col min="15" max="15" width="10.140625" style="0" bestFit="1" customWidth="1"/>
    <col min="16" max="16" width="9.7109375" style="0" bestFit="1" customWidth="1"/>
    <col min="17" max="17" width="3.140625" style="0" customWidth="1"/>
    <col min="18" max="18" width="5.421875" style="0" bestFit="1" customWidth="1"/>
    <col min="19" max="19" width="11.7109375" style="0" customWidth="1"/>
    <col min="20" max="20" width="9.7109375" style="0" customWidth="1"/>
  </cols>
  <sheetData>
    <row r="1" ht="26.25" customHeight="1">
      <c r="B1" s="19" t="s">
        <v>13</v>
      </c>
    </row>
    <row r="2" spans="4:12" ht="13.5" customHeight="1">
      <c r="D2" s="13"/>
      <c r="H2" s="13"/>
      <c r="I2" s="22"/>
      <c r="J2" s="21"/>
      <c r="K2" s="21"/>
      <c r="L2" s="21"/>
    </row>
    <row r="3" spans="1:12" ht="21" customHeight="1" thickBot="1">
      <c r="A3" s="16" t="s">
        <v>8</v>
      </c>
      <c r="B3" s="17"/>
      <c r="C3" s="17"/>
      <c r="D3" s="18"/>
      <c r="E3" s="17"/>
      <c r="F3" s="17"/>
      <c r="G3" s="17"/>
      <c r="H3" s="17"/>
      <c r="I3" s="20"/>
      <c r="J3" s="22"/>
      <c r="K3" s="22"/>
      <c r="L3" s="22"/>
    </row>
    <row r="4" spans="4:15" ht="13.5" customHeight="1" thickTop="1">
      <c r="D4" s="13"/>
      <c r="I4" s="21"/>
      <c r="J4" s="22"/>
      <c r="K4" s="22"/>
      <c r="L4" s="22"/>
      <c r="O4" s="34">
        <v>42005</v>
      </c>
    </row>
    <row r="5" spans="1:17" ht="13.5" customHeight="1">
      <c r="A5" s="1" t="s">
        <v>3</v>
      </c>
      <c r="E5" s="30"/>
      <c r="H5" s="30"/>
      <c r="I5" s="21"/>
      <c r="J5" s="23"/>
      <c r="K5" s="32"/>
      <c r="L5" s="22"/>
      <c r="N5" s="30"/>
      <c r="O5" s="13"/>
      <c r="Q5" s="30"/>
    </row>
    <row r="6" spans="1:19" ht="13.5" customHeight="1">
      <c r="A6" t="s">
        <v>9</v>
      </c>
      <c r="C6" s="24">
        <v>3.3</v>
      </c>
      <c r="D6" s="25">
        <v>229.45</v>
      </c>
      <c r="E6" s="31"/>
      <c r="F6" s="26">
        <v>3.5</v>
      </c>
      <c r="G6" s="25">
        <f>D6/C6*F6</f>
        <v>243.35606060606062</v>
      </c>
      <c r="H6" s="31"/>
      <c r="I6" s="26">
        <v>3.7</v>
      </c>
      <c r="J6" s="25">
        <f>G6/F6*I6</f>
        <v>257.2621212121212</v>
      </c>
      <c r="K6" s="33"/>
      <c r="L6" s="26">
        <v>3.8</v>
      </c>
      <c r="M6" s="25">
        <f>J6/I6*L6</f>
        <v>264.21515151515143</v>
      </c>
      <c r="N6" s="29"/>
      <c r="O6" s="26">
        <v>3.9</v>
      </c>
      <c r="P6" s="25">
        <f>M6/L6*O6</f>
        <v>271.1681818181818</v>
      </c>
      <c r="Q6" s="29"/>
      <c r="R6" s="26">
        <v>4</v>
      </c>
      <c r="S6" s="25">
        <f>P6/O6*R6</f>
        <v>278.12121212121207</v>
      </c>
    </row>
    <row r="7" spans="3:19" ht="13.5" customHeight="1">
      <c r="C7" s="2"/>
      <c r="D7" s="25"/>
      <c r="E7" s="31"/>
      <c r="F7" s="14"/>
      <c r="G7" s="25"/>
      <c r="H7" s="31"/>
      <c r="I7" s="14"/>
      <c r="J7" s="25"/>
      <c r="K7" s="33"/>
      <c r="L7" s="14"/>
      <c r="M7" s="25"/>
      <c r="N7" s="29"/>
      <c r="O7" s="35" t="s">
        <v>15</v>
      </c>
      <c r="P7" s="29">
        <f>P6-M6</f>
        <v>6.953030303030346</v>
      </c>
      <c r="Q7" s="29"/>
      <c r="R7" s="14"/>
      <c r="S7" s="29">
        <f>S6-P6</f>
        <v>6.953030303030289</v>
      </c>
    </row>
    <row r="8" spans="1:19" ht="13.5" customHeight="1">
      <c r="A8" t="s">
        <v>11</v>
      </c>
      <c r="C8" s="2"/>
      <c r="D8" s="25"/>
      <c r="E8" s="31"/>
      <c r="F8" s="14"/>
      <c r="G8" s="25"/>
      <c r="H8" s="31"/>
      <c r="I8" s="14"/>
      <c r="J8" s="25"/>
      <c r="K8" s="33"/>
      <c r="L8" s="14"/>
      <c r="M8" s="25"/>
      <c r="N8" s="29"/>
      <c r="O8" s="14"/>
      <c r="P8" s="25"/>
      <c r="Q8" s="29"/>
      <c r="R8" s="14"/>
      <c r="S8" s="25"/>
    </row>
    <row r="9" spans="1:19" ht="13.5" customHeight="1">
      <c r="A9" t="s">
        <v>12</v>
      </c>
      <c r="C9" s="24">
        <v>3.3</v>
      </c>
      <c r="D9" s="25">
        <v>105.27</v>
      </c>
      <c r="E9" s="31"/>
      <c r="F9" s="26">
        <v>3.5</v>
      </c>
      <c r="G9" s="25">
        <f>D9/C9*F9</f>
        <v>111.65</v>
      </c>
      <c r="H9" s="31"/>
      <c r="I9" s="26">
        <v>3.7</v>
      </c>
      <c r="J9" s="25">
        <f>G9/F9*I9</f>
        <v>118.03000000000002</v>
      </c>
      <c r="K9" s="33"/>
      <c r="L9" s="26">
        <v>3.8</v>
      </c>
      <c r="M9" s="25">
        <f>J9/I9*L9</f>
        <v>121.22</v>
      </c>
      <c r="N9" s="29"/>
      <c r="O9" s="26">
        <v>3.9</v>
      </c>
      <c r="P9" s="25">
        <f>M9/L9*O9</f>
        <v>124.41000000000001</v>
      </c>
      <c r="Q9" s="29"/>
      <c r="R9" s="26">
        <v>4</v>
      </c>
      <c r="S9" s="25">
        <f>P9/O9*R9</f>
        <v>127.60000000000001</v>
      </c>
    </row>
    <row r="10" spans="3:19" ht="13.5" customHeight="1">
      <c r="C10" s="24"/>
      <c r="D10" s="25"/>
      <c r="E10" s="31"/>
      <c r="F10" s="26"/>
      <c r="G10" s="25"/>
      <c r="H10" s="31"/>
      <c r="I10" s="26"/>
      <c r="J10" s="25"/>
      <c r="K10" s="33"/>
      <c r="L10" s="26"/>
      <c r="M10" s="25"/>
      <c r="N10" s="29"/>
      <c r="O10" s="35" t="s">
        <v>15</v>
      </c>
      <c r="P10" s="29">
        <f>P9-M9</f>
        <v>3.190000000000012</v>
      </c>
      <c r="Q10" s="29"/>
      <c r="R10" s="26"/>
      <c r="S10" s="29">
        <f>S9-P9</f>
        <v>3.1899999999999977</v>
      </c>
    </row>
    <row r="11" spans="1:18" ht="26.25" customHeight="1">
      <c r="A11" t="s">
        <v>11</v>
      </c>
      <c r="C11" s="2"/>
      <c r="D11" s="25"/>
      <c r="E11" s="31"/>
      <c r="F11" s="14"/>
      <c r="G11" s="25"/>
      <c r="H11" s="31"/>
      <c r="I11" s="14"/>
      <c r="J11" s="25"/>
      <c r="K11" s="33"/>
      <c r="L11" s="14"/>
      <c r="M11" s="25"/>
      <c r="N11" s="29"/>
      <c r="O11" s="14"/>
      <c r="Q11" s="30"/>
      <c r="R11" s="14"/>
    </row>
    <row r="12" spans="1:19" ht="13.5" customHeight="1">
      <c r="A12" s="1" t="s">
        <v>4</v>
      </c>
      <c r="C12" s="24">
        <v>3.3</v>
      </c>
      <c r="D12" s="25">
        <v>965.55</v>
      </c>
      <c r="E12" s="31"/>
      <c r="F12" s="26">
        <v>3.5</v>
      </c>
      <c r="G12" s="25">
        <f>D12/C12*F12</f>
        <v>1024.0681818181818</v>
      </c>
      <c r="H12" s="31"/>
      <c r="I12" s="26">
        <v>3.7</v>
      </c>
      <c r="J12" s="25">
        <f>G12/F12*I12</f>
        <v>1082.5863636363636</v>
      </c>
      <c r="K12" s="33"/>
      <c r="L12" s="26">
        <v>3.8</v>
      </c>
      <c r="M12" s="25">
        <f>J12/I12*L12</f>
        <v>1111.8454545454545</v>
      </c>
      <c r="N12" s="29"/>
      <c r="O12" s="26">
        <v>3.9</v>
      </c>
      <c r="P12" s="25">
        <f>M12/L12*O12</f>
        <v>1141.1045454545454</v>
      </c>
      <c r="Q12" s="29"/>
      <c r="R12" s="26">
        <v>4</v>
      </c>
      <c r="S12" s="25">
        <f>P12/O12*R12</f>
        <v>1170.3636363636363</v>
      </c>
    </row>
    <row r="13" spans="1:19" ht="13.5" customHeight="1">
      <c r="A13" t="s">
        <v>10</v>
      </c>
      <c r="C13" s="2"/>
      <c r="D13" s="2"/>
      <c r="E13" s="31"/>
      <c r="F13" s="2"/>
      <c r="G13" s="2"/>
      <c r="H13" s="31"/>
      <c r="I13" s="15"/>
      <c r="J13" s="15"/>
      <c r="K13" s="33"/>
      <c r="L13" s="27"/>
      <c r="M13" s="2"/>
      <c r="N13" s="31"/>
      <c r="O13" s="35" t="s">
        <v>15</v>
      </c>
      <c r="P13" s="29">
        <f>P12-M12</f>
        <v>29.2590909090909</v>
      </c>
      <c r="Q13" s="29"/>
      <c r="R13" s="27"/>
      <c r="S13" s="29">
        <f>S12-P12</f>
        <v>29.2590909090909</v>
      </c>
    </row>
    <row r="14" spans="5:17" ht="13.5" customHeight="1">
      <c r="E14" s="30"/>
      <c r="H14" s="30"/>
      <c r="I14" s="21"/>
      <c r="J14" s="21"/>
      <c r="K14" s="32"/>
      <c r="L14" s="21"/>
      <c r="N14" s="30"/>
      <c r="Q14" s="30"/>
    </row>
    <row r="15" ht="13.5" customHeight="1"/>
  </sheetData>
  <sheetProtection/>
  <printOptions gridLines="1"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stamer</dc:creator>
  <cp:keywords/>
  <dc:description/>
  <cp:lastModifiedBy>Werner</cp:lastModifiedBy>
  <cp:lastPrinted>2014-10-24T08:14:42Z</cp:lastPrinted>
  <dcterms:created xsi:type="dcterms:W3CDTF">2005-08-25T06:25:13Z</dcterms:created>
  <dcterms:modified xsi:type="dcterms:W3CDTF">2014-10-24T08:15:08Z</dcterms:modified>
  <cp:category/>
  <cp:version/>
  <cp:contentType/>
  <cp:contentStatus/>
</cp:coreProperties>
</file>