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3"/>
  </bookViews>
  <sheets>
    <sheet name="Deckblatt" sheetId="1" r:id="rId1"/>
    <sheet name="Nr. 1" sheetId="2" r:id="rId2"/>
    <sheet name="Nr. 1 (2)" sheetId="3" r:id="rId3"/>
    <sheet name="Nr. 2." sheetId="4" r:id="rId4"/>
    <sheet name="Nr. 3." sheetId="5" r:id="rId5"/>
    <sheet name="Nr. 4." sheetId="6" r:id="rId6"/>
    <sheet name="Nr. 5." sheetId="7" r:id="rId7"/>
  </sheets>
  <definedNames/>
  <calcPr fullCalcOnLoad="1"/>
</workbook>
</file>

<file path=xl/sharedStrings.xml><?xml version="1.0" encoding="utf-8"?>
<sst xmlns="http://schemas.openxmlformats.org/spreadsheetml/2006/main" count="1249" uniqueCount="113">
  <si>
    <t>Bestandsaufnahme und Analyse der Beschäftigungsstruktur</t>
  </si>
  <si>
    <t>gemäß § 11 Abs. 3 Gleichstellungsgesetz (GstG) SH</t>
  </si>
  <si>
    <t>(einschließlich personelle Entwicklungsschätzung)</t>
  </si>
  <si>
    <t>3.</t>
  </si>
  <si>
    <t>Zeitraum :    01.01.2008  bis  31.12.2011</t>
  </si>
  <si>
    <t>3.1</t>
  </si>
  <si>
    <t>Stadt Ratzeburg</t>
  </si>
  <si>
    <t>Gesamt</t>
  </si>
  <si>
    <t>Frauen</t>
  </si>
  <si>
    <t>Männer</t>
  </si>
  <si>
    <t>Anteil</t>
  </si>
  <si>
    <t>Anzahl</t>
  </si>
  <si>
    <t>Zahl der übernommenen weiblichen / männlichen Auszubildenden nach Abschluss der Ausbildung</t>
  </si>
  <si>
    <t>3.2</t>
  </si>
  <si>
    <t>Ratzeburger Wirtschaftsbetriebe</t>
  </si>
  <si>
    <t>3.3</t>
  </si>
  <si>
    <t>Schulverband Ratzeburg</t>
  </si>
  <si>
    <t>-</t>
  </si>
  <si>
    <t>4.</t>
  </si>
  <si>
    <t>4.1</t>
  </si>
  <si>
    <t>4.2</t>
  </si>
  <si>
    <t>4.3</t>
  </si>
  <si>
    <t>Zahl der Laufbahnaufsteiger</t>
  </si>
  <si>
    <t>a)  vom mittleren in den gehobenen Dienst :</t>
  </si>
  <si>
    <t>(entfällt, da im Schulverband nicht ausgebildet wird)</t>
  </si>
  <si>
    <t>b)  vom gehobenen in den höheren Dienst :</t>
  </si>
  <si>
    <t>(entfällt, da wegen fehlender Dienstherrenfähigkeit keine Beamten ausgebildet/eingestellt werden können)</t>
  </si>
  <si>
    <t>Zahl der beschäftigten Frauen und Männer</t>
  </si>
  <si>
    <t>Zahl der Bewerbungen und Einstellungen</t>
  </si>
  <si>
    <t>Zahl der übernommenen Auszubildenden</t>
  </si>
  <si>
    <t>Schätzung der personellen Veränderungen</t>
  </si>
  <si>
    <t>1.</t>
  </si>
  <si>
    <t>1.1</t>
  </si>
  <si>
    <t>1.2</t>
  </si>
  <si>
    <t>1.3</t>
  </si>
  <si>
    <t>2.</t>
  </si>
  <si>
    <t xml:space="preserve">                                                        Anlage zum Frauenförderplan</t>
  </si>
  <si>
    <t>2.1</t>
  </si>
  <si>
    <t>2.2</t>
  </si>
  <si>
    <t>2.3</t>
  </si>
  <si>
    <t>5.</t>
  </si>
  <si>
    <t>5.1</t>
  </si>
  <si>
    <t>5.2</t>
  </si>
  <si>
    <t>5.3</t>
  </si>
  <si>
    <t>Zeitraum :    01.01.2012  bis  31.12.2015</t>
  </si>
  <si>
    <t>(Stand:  Jan. 2012)</t>
  </si>
  <si>
    <t>Entwicklungsschätzung   (Schätzung der personellen Veränderungen)</t>
  </si>
  <si>
    <t>Ratzeburger</t>
  </si>
  <si>
    <t>Wirtschaftsbetriebe</t>
  </si>
  <si>
    <t xml:space="preserve"> a)  Altersbedingte Abgänge</t>
  </si>
  <si>
    <t xml:space="preserve"> b) Beförderungen/Höhergrupp.</t>
  </si>
  <si>
    <t xml:space="preserve">      (Pensionäre/Rentner)</t>
  </si>
  <si>
    <t xml:space="preserve"> c) Abbau von Stellen</t>
  </si>
  <si>
    <r>
      <t xml:space="preserve"> b) </t>
    </r>
    <r>
      <rPr>
        <strike/>
        <sz val="12"/>
        <rFont val="Arial"/>
        <family val="2"/>
      </rPr>
      <t>Beförderungen</t>
    </r>
    <r>
      <rPr>
        <sz val="12"/>
        <rFont val="Arial"/>
        <family val="2"/>
      </rPr>
      <t>/Höhergrupp.</t>
    </r>
  </si>
  <si>
    <t>Bewerbungen</t>
  </si>
  <si>
    <t xml:space="preserve">    als Beamte</t>
  </si>
  <si>
    <t xml:space="preserve">    als Auszubildende</t>
  </si>
  <si>
    <t xml:space="preserve">    als Anwärter m.D.</t>
  </si>
  <si>
    <t xml:space="preserve">    als Anwärter g.D.</t>
  </si>
  <si>
    <t>Einstellungen</t>
  </si>
  <si>
    <t>Initiativbewerbungen</t>
  </si>
  <si>
    <r>
      <t xml:space="preserve">als Angestellte  </t>
    </r>
    <r>
      <rPr>
        <sz val="10"/>
        <rFont val="Arial"/>
        <family val="2"/>
      </rPr>
      <t>(auch Sozial-/Erziehungsdienst)</t>
    </r>
  </si>
  <si>
    <t>Zahl der Beschäftigten Frauen und Männer</t>
  </si>
  <si>
    <t>B e a m t e    (Besold.-Gruppe A)</t>
  </si>
  <si>
    <t xml:space="preserve">           Fachbereich /</t>
  </si>
  <si>
    <t xml:space="preserve">           Fachdienst</t>
  </si>
  <si>
    <t>höherer Dienst</t>
  </si>
  <si>
    <t>gehobener Dienst</t>
  </si>
  <si>
    <t>mittlerer Dienst</t>
  </si>
  <si>
    <t>Summe</t>
  </si>
  <si>
    <t xml:space="preserve">    Stadtplaung, Bauen und</t>
  </si>
  <si>
    <r>
      <t xml:space="preserve">(Gesamtzahl der Stellen </t>
    </r>
    <r>
      <rPr>
        <u val="single"/>
        <sz val="10"/>
        <rFont val="Arial"/>
        <family val="2"/>
      </rPr>
      <t>ohne</t>
    </r>
    <r>
      <rPr>
        <sz val="10"/>
        <rFont val="Arial"/>
        <family val="2"/>
      </rPr>
      <t xml:space="preserve"> Umrechnung in Vollzeitstellen) </t>
    </r>
  </si>
  <si>
    <r>
      <t xml:space="preserve">    </t>
    </r>
    <r>
      <rPr>
        <b/>
        <u val="single"/>
        <sz val="10"/>
        <rFont val="Times New Roman"/>
        <family val="1"/>
      </rPr>
      <t>Oberste Gemeindeorgane</t>
    </r>
  </si>
  <si>
    <r>
      <t xml:space="preserve">    </t>
    </r>
    <r>
      <rPr>
        <b/>
        <u val="single"/>
        <sz val="10"/>
        <rFont val="Times New Roman"/>
        <family val="1"/>
      </rPr>
      <t>Zentrale Dienste</t>
    </r>
  </si>
  <si>
    <r>
      <t xml:space="preserve">   </t>
    </r>
    <r>
      <rPr>
        <b/>
        <u val="single"/>
        <sz val="10"/>
        <rFont val="Times New Roman"/>
        <family val="1"/>
      </rPr>
      <t xml:space="preserve"> Bürgerdienste</t>
    </r>
  </si>
  <si>
    <r>
      <t xml:space="preserve">    </t>
    </r>
    <r>
      <rPr>
        <b/>
        <u val="single"/>
        <sz val="10"/>
        <rFont val="Times New Roman"/>
        <family val="1"/>
      </rPr>
      <t>Schule und Sport</t>
    </r>
  </si>
  <si>
    <r>
      <t xml:space="preserve">   </t>
    </r>
    <r>
      <rPr>
        <b/>
        <u val="single"/>
        <sz val="10"/>
        <rFont val="Times New Roman"/>
        <family val="1"/>
      </rPr>
      <t xml:space="preserve"> Liegenschaften</t>
    </r>
  </si>
  <si>
    <r>
      <t xml:space="preserve">   </t>
    </r>
    <r>
      <rPr>
        <b/>
        <u val="single"/>
        <sz val="10"/>
        <rFont val="Times New Roman"/>
        <family val="1"/>
      </rPr>
      <t xml:space="preserve"> Dienstleistungen für Dritte</t>
    </r>
  </si>
  <si>
    <t>Gesamt Frauen</t>
  </si>
  <si>
    <t>Gesamt Männer</t>
  </si>
  <si>
    <r>
      <t xml:space="preserve">       </t>
    </r>
    <r>
      <rPr>
        <b/>
        <u val="single"/>
        <sz val="11"/>
        <rFont val="Arial"/>
        <family val="2"/>
      </rPr>
      <t>(Stand:</t>
    </r>
    <r>
      <rPr>
        <b/>
        <sz val="11"/>
        <rFont val="Arial"/>
        <family val="2"/>
      </rPr>
      <t xml:space="preserve">  Jan. 2012)</t>
    </r>
  </si>
  <si>
    <t xml:space="preserve">E n t g e l t g r u p p e n </t>
  </si>
  <si>
    <t>Männer  (S15)</t>
  </si>
  <si>
    <t>B e s c h ä f t i g t e     (TVöD/TVöD-S)</t>
  </si>
  <si>
    <t>( Kernverwaltung)</t>
  </si>
  <si>
    <t>Einrichtungen /</t>
  </si>
  <si>
    <t>Sonstige</t>
  </si>
  <si>
    <r>
      <t xml:space="preserve">    </t>
    </r>
    <r>
      <rPr>
        <b/>
        <u val="single"/>
        <sz val="10"/>
        <rFont val="Times New Roman"/>
        <family val="1"/>
      </rPr>
      <t>Stadtbücherei</t>
    </r>
  </si>
  <si>
    <r>
      <t xml:space="preserve">    </t>
    </r>
    <r>
      <rPr>
        <b/>
        <u val="single"/>
        <sz val="10"/>
        <rFont val="Times New Roman"/>
        <family val="1"/>
      </rPr>
      <t>Feuerwehr</t>
    </r>
  </si>
  <si>
    <r>
      <t xml:space="preserve">   </t>
    </r>
    <r>
      <rPr>
        <b/>
        <u val="single"/>
        <sz val="10"/>
        <rFont val="Times New Roman"/>
        <family val="1"/>
      </rPr>
      <t xml:space="preserve"> Lauenb. Gelehrtenschule</t>
    </r>
  </si>
  <si>
    <r>
      <t xml:space="preserve">   </t>
    </r>
    <r>
      <rPr>
        <b/>
        <u val="single"/>
        <sz val="10"/>
        <rFont val="Times New Roman"/>
        <family val="1"/>
      </rPr>
      <t>Abordnungen Jobcenter</t>
    </r>
  </si>
  <si>
    <t xml:space="preserve">Männer  </t>
  </si>
  <si>
    <r>
      <t xml:space="preserve">    </t>
    </r>
    <r>
      <rPr>
        <b/>
        <u val="single"/>
        <sz val="10"/>
        <rFont val="Times New Roman"/>
        <family val="1"/>
      </rPr>
      <t>Jugendpflege</t>
    </r>
    <r>
      <rPr>
        <sz val="10"/>
        <rFont val="Times New Roman"/>
        <family val="1"/>
      </rPr>
      <t xml:space="preserve">  (TVöD-S)</t>
    </r>
  </si>
  <si>
    <r>
      <t xml:space="preserve">   </t>
    </r>
    <r>
      <rPr>
        <b/>
        <u val="single"/>
        <sz val="10"/>
        <rFont val="Times New Roman"/>
        <family val="1"/>
      </rPr>
      <t xml:space="preserve">Städt. Kindergarten  </t>
    </r>
    <r>
      <rPr>
        <sz val="10"/>
        <rFont val="Times New Roman"/>
        <family val="1"/>
      </rPr>
      <t>(TVöD-S)</t>
    </r>
  </si>
  <si>
    <t>Zusammenfassung</t>
  </si>
  <si>
    <t>Beamte</t>
  </si>
  <si>
    <t>Kernverwaltung</t>
  </si>
  <si>
    <t>Einrichtungen</t>
  </si>
  <si>
    <t>B e s c h ä f t i g t e     (TVöD)</t>
  </si>
  <si>
    <t>Betriebszweig</t>
  </si>
  <si>
    <r>
      <t xml:space="preserve">    </t>
    </r>
    <r>
      <rPr>
        <b/>
        <u val="single"/>
        <sz val="10"/>
        <rFont val="Times New Roman"/>
        <family val="1"/>
      </rPr>
      <t>Verwaltung</t>
    </r>
  </si>
  <si>
    <r>
      <t xml:space="preserve">   </t>
    </r>
    <r>
      <rPr>
        <b/>
        <u val="single"/>
        <sz val="10"/>
        <rFont val="Times New Roman"/>
        <family val="1"/>
      </rPr>
      <t xml:space="preserve"> Städt. Bauhof</t>
    </r>
  </si>
  <si>
    <t>Schule</t>
  </si>
  <si>
    <r>
      <t xml:space="preserve">  </t>
    </r>
    <r>
      <rPr>
        <b/>
        <u val="single"/>
        <sz val="10"/>
        <rFont val="Times New Roman"/>
        <family val="1"/>
      </rPr>
      <t xml:space="preserve"> Wirtschaftl. Stadtenticklung</t>
    </r>
  </si>
  <si>
    <r>
      <t xml:space="preserve">    </t>
    </r>
    <r>
      <rPr>
        <b/>
        <u val="single"/>
        <sz val="10"/>
        <rFont val="Times New Roman"/>
        <family val="1"/>
      </rPr>
      <t>Stadtentwässerung/Klärwerk</t>
    </r>
  </si>
  <si>
    <r>
      <t xml:space="preserve">    </t>
    </r>
    <r>
      <rPr>
        <b/>
        <u val="single"/>
        <sz val="10"/>
        <rFont val="Times New Roman"/>
        <family val="1"/>
      </rPr>
      <t>Gemeinschaftsschule</t>
    </r>
  </si>
  <si>
    <r>
      <t xml:space="preserve">    </t>
    </r>
    <r>
      <rPr>
        <b/>
        <u val="single"/>
        <sz val="10"/>
        <rFont val="Times New Roman"/>
        <family val="1"/>
      </rPr>
      <t>Grundschule zwei Standorte</t>
    </r>
  </si>
  <si>
    <r>
      <t xml:space="preserve">   </t>
    </r>
    <r>
      <rPr>
        <b/>
        <u val="single"/>
        <sz val="10"/>
        <rFont val="Times New Roman"/>
        <family val="1"/>
      </rPr>
      <t>Förderzentrum</t>
    </r>
  </si>
  <si>
    <r>
      <t xml:space="preserve">   </t>
    </r>
    <r>
      <rPr>
        <b/>
        <u val="single"/>
        <sz val="10"/>
        <rFont val="Times New Roman"/>
        <family val="1"/>
      </rPr>
      <t>Offene Ganztagsschule</t>
    </r>
  </si>
  <si>
    <t>Männer (S-10)</t>
  </si>
  <si>
    <t>Männer  (S-15)</t>
  </si>
  <si>
    <t>P</t>
  </si>
  <si>
    <r>
      <t xml:space="preserve">                                   </t>
    </r>
    <r>
      <rPr>
        <b/>
        <u val="single"/>
        <sz val="12"/>
        <rFont val="Arial"/>
        <family val="2"/>
      </rPr>
      <t>für die Zeit vom 01.04.2012 bis 31.03.2016</t>
    </r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</si>
</sst>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2"/>
      <name val="Arial"/>
      <family val="2"/>
    </font>
    <font>
      <b/>
      <sz val="10"/>
      <name val="Arial"/>
      <family val="2"/>
    </font>
    <font>
      <b/>
      <u val="double"/>
      <sz val="12"/>
      <name val="Arial"/>
      <family val="2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dashed"/>
      <bottom style="medium"/>
    </border>
    <border>
      <left style="medium"/>
      <right style="thin"/>
      <top style="thin"/>
      <bottom style="dashed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medium"/>
      <top style="dashed"/>
      <bottom style="medium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dashed"/>
      <bottom style="double"/>
    </border>
    <border>
      <left style="medium"/>
      <right style="dashed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dashed"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medium"/>
      <right style="medium"/>
      <top style="double"/>
      <bottom style="dashed"/>
    </border>
    <border>
      <left style="dashed"/>
      <right style="medium"/>
      <top style="double"/>
      <bottom style="dashed"/>
    </border>
    <border>
      <left style="dashed"/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medium"/>
      <right style="dashed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9" fontId="7" fillId="0" borderId="3" xfId="19" applyFont="1" applyBorder="1" applyAlignment="1">
      <alignment horizontal="center"/>
    </xf>
    <xf numFmtId="9" fontId="7" fillId="0" borderId="6" xfId="19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9" fontId="7" fillId="0" borderId="14" xfId="19" applyFont="1" applyBorder="1" applyAlignment="1">
      <alignment horizontal="center"/>
    </xf>
    <xf numFmtId="9" fontId="7" fillId="0" borderId="15" xfId="19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9" fontId="1" fillId="0" borderId="18" xfId="19" applyFont="1" applyBorder="1" applyAlignment="1">
      <alignment horizontal="center"/>
    </xf>
    <xf numFmtId="9" fontId="1" fillId="0" borderId="19" xfId="19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9" fontId="1" fillId="0" borderId="18" xfId="19" applyNumberFormat="1" applyFont="1" applyBorder="1" applyAlignment="1">
      <alignment horizontal="center"/>
    </xf>
    <xf numFmtId="9" fontId="7" fillId="0" borderId="14" xfId="19" applyNumberFormat="1" applyFont="1" applyBorder="1" applyAlignment="1">
      <alignment horizontal="center"/>
    </xf>
    <xf numFmtId="9" fontId="7" fillId="0" borderId="20" xfId="19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9" fontId="7" fillId="0" borderId="0" xfId="19" applyNumberFormat="1" applyFont="1" applyBorder="1" applyAlignment="1">
      <alignment horizontal="center"/>
    </xf>
    <xf numFmtId="9" fontId="7" fillId="0" borderId="0" xfId="19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9" fontId="7" fillId="0" borderId="35" xfId="19" applyNumberFormat="1" applyFont="1" applyBorder="1" applyAlignment="1">
      <alignment horizontal="center"/>
    </xf>
    <xf numFmtId="9" fontId="7" fillId="0" borderId="36" xfId="19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9" fontId="7" fillId="0" borderId="0" xfId="19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9" fontId="1" fillId="0" borderId="25" xfId="19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9" fontId="0" fillId="0" borderId="3" xfId="19" applyFont="1" applyBorder="1" applyAlignment="1">
      <alignment horizontal="center"/>
    </xf>
    <xf numFmtId="9" fontId="0" fillId="0" borderId="6" xfId="19" applyFont="1" applyBorder="1" applyAlignment="1">
      <alignment horizontal="center"/>
    </xf>
    <xf numFmtId="9" fontId="0" fillId="0" borderId="11" xfId="19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9" fontId="0" fillId="0" borderId="35" xfId="19" applyFont="1" applyBorder="1" applyAlignment="1">
      <alignment horizontal="center"/>
    </xf>
    <xf numFmtId="9" fontId="0" fillId="0" borderId="25" xfId="19" applyFont="1" applyBorder="1" applyAlignment="1">
      <alignment horizontal="center"/>
    </xf>
    <xf numFmtId="9" fontId="0" fillId="0" borderId="30" xfId="19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0" fillId="0" borderId="47" xfId="19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9" fontId="0" fillId="0" borderId="0" xfId="19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9" fontId="17" fillId="0" borderId="50" xfId="19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9" fontId="17" fillId="0" borderId="28" xfId="19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9" fontId="17" fillId="0" borderId="29" xfId="19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20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3" fillId="0" borderId="23" xfId="0" applyFont="1" applyBorder="1" applyAlignment="1">
      <alignment/>
    </xf>
    <xf numFmtId="172" fontId="20" fillId="0" borderId="54" xfId="0" applyNumberFormat="1" applyFont="1" applyBorder="1" applyAlignment="1">
      <alignment horizontal="center"/>
    </xf>
    <xf numFmtId="172" fontId="20" fillId="0" borderId="55" xfId="0" applyNumberFormat="1" applyFont="1" applyBorder="1" applyAlignment="1">
      <alignment horizontal="center"/>
    </xf>
    <xf numFmtId="172" fontId="20" fillId="0" borderId="56" xfId="0" applyNumberFormat="1" applyFont="1" applyBorder="1" applyAlignment="1">
      <alignment horizontal="center"/>
    </xf>
    <xf numFmtId="172" fontId="20" fillId="0" borderId="57" xfId="0" applyNumberFormat="1" applyFont="1" applyBorder="1" applyAlignment="1">
      <alignment horizontal="center"/>
    </xf>
    <xf numFmtId="172" fontId="20" fillId="0" borderId="58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" fontId="20" fillId="0" borderId="59" xfId="0" applyNumberFormat="1" applyFont="1" applyBorder="1" applyAlignment="1">
      <alignment horizontal="center"/>
    </xf>
    <xf numFmtId="1" fontId="20" fillId="0" borderId="60" xfId="0" applyNumberFormat="1" applyFont="1" applyBorder="1" applyAlignment="1">
      <alignment horizontal="center"/>
    </xf>
    <xf numFmtId="1" fontId="20" fillId="0" borderId="61" xfId="0" applyNumberFormat="1" applyFont="1" applyBorder="1" applyAlignment="1">
      <alignment horizontal="center"/>
    </xf>
    <xf numFmtId="1" fontId="20" fillId="0" borderId="62" xfId="0" applyNumberFormat="1" applyFont="1" applyBorder="1" applyAlignment="1">
      <alignment horizontal="center"/>
    </xf>
    <xf numFmtId="1" fontId="20" fillId="0" borderId="63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" fontId="20" fillId="0" borderId="64" xfId="0" applyNumberFormat="1" applyFont="1" applyBorder="1" applyAlignment="1">
      <alignment horizontal="center"/>
    </xf>
    <xf numFmtId="1" fontId="20" fillId="0" borderId="65" xfId="0" applyNumberFormat="1" applyFont="1" applyBorder="1" applyAlignment="1">
      <alignment horizontal="center"/>
    </xf>
    <xf numFmtId="1" fontId="20" fillId="0" borderId="66" xfId="0" applyNumberFormat="1" applyFont="1" applyBorder="1" applyAlignment="1">
      <alignment horizontal="center"/>
    </xf>
    <xf numFmtId="1" fontId="20" fillId="0" borderId="67" xfId="0" applyNumberFormat="1" applyFont="1" applyBorder="1" applyAlignment="1">
      <alignment horizontal="center"/>
    </xf>
    <xf numFmtId="1" fontId="20" fillId="0" borderId="68" xfId="0" applyNumberFormat="1" applyFont="1" applyBorder="1" applyAlignment="1">
      <alignment horizontal="center"/>
    </xf>
    <xf numFmtId="1" fontId="20" fillId="0" borderId="69" xfId="0" applyNumberFormat="1" applyFont="1" applyBorder="1" applyAlignment="1">
      <alignment horizontal="center"/>
    </xf>
    <xf numFmtId="1" fontId="20" fillId="0" borderId="70" xfId="0" applyNumberFormat="1" applyFont="1" applyBorder="1" applyAlignment="1">
      <alignment horizontal="center"/>
    </xf>
    <xf numFmtId="1" fontId="20" fillId="0" borderId="71" xfId="0" applyNumberFormat="1" applyFont="1" applyBorder="1" applyAlignment="1">
      <alignment horizontal="center"/>
    </xf>
    <xf numFmtId="1" fontId="20" fillId="0" borderId="72" xfId="0" applyNumberFormat="1" applyFont="1" applyBorder="1" applyAlignment="1">
      <alignment horizontal="center"/>
    </xf>
    <xf numFmtId="1" fontId="20" fillId="0" borderId="54" xfId="0" applyNumberFormat="1" applyFont="1" applyBorder="1" applyAlignment="1">
      <alignment horizontal="center"/>
    </xf>
    <xf numFmtId="1" fontId="20" fillId="0" borderId="55" xfId="0" applyNumberFormat="1" applyFont="1" applyBorder="1" applyAlignment="1">
      <alignment horizontal="center"/>
    </xf>
    <xf numFmtId="1" fontId="20" fillId="0" borderId="56" xfId="0" applyNumberFormat="1" applyFont="1" applyBorder="1" applyAlignment="1">
      <alignment horizontal="center"/>
    </xf>
    <xf numFmtId="1" fontId="22" fillId="0" borderId="55" xfId="0" applyNumberFormat="1" applyFont="1" applyBorder="1" applyAlignment="1">
      <alignment horizontal="center"/>
    </xf>
    <xf numFmtId="1" fontId="20" fillId="0" borderId="57" xfId="0" applyNumberFormat="1" applyFont="1" applyBorder="1" applyAlignment="1">
      <alignment horizontal="center"/>
    </xf>
    <xf numFmtId="1" fontId="20" fillId="0" borderId="58" xfId="0" applyNumberFormat="1" applyFont="1" applyBorder="1" applyAlignment="1">
      <alignment horizontal="center"/>
    </xf>
    <xf numFmtId="1" fontId="20" fillId="0" borderId="73" xfId="0" applyNumberFormat="1" applyFont="1" applyBorder="1" applyAlignment="1">
      <alignment horizontal="center"/>
    </xf>
    <xf numFmtId="0" fontId="22" fillId="0" borderId="58" xfId="0" applyFont="1" applyBorder="1" applyAlignment="1">
      <alignment/>
    </xf>
    <xf numFmtId="0" fontId="22" fillId="0" borderId="73" xfId="0" applyFont="1" applyBorder="1" applyAlignment="1">
      <alignment/>
    </xf>
    <xf numFmtId="1" fontId="20" fillId="0" borderId="69" xfId="0" applyNumberFormat="1" applyFont="1" applyBorder="1" applyAlignment="1">
      <alignment horizontal="center" vertical="center"/>
    </xf>
    <xf numFmtId="1" fontId="20" fillId="0" borderId="70" xfId="0" applyNumberFormat="1" applyFont="1" applyBorder="1" applyAlignment="1">
      <alignment horizontal="center" vertical="center"/>
    </xf>
    <xf numFmtId="1" fontId="20" fillId="0" borderId="71" xfId="0" applyNumberFormat="1" applyFont="1" applyBorder="1" applyAlignment="1">
      <alignment horizontal="center" vertical="center"/>
    </xf>
    <xf numFmtId="1" fontId="20" fillId="0" borderId="7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/>
    </xf>
    <xf numFmtId="1" fontId="20" fillId="0" borderId="55" xfId="0" applyNumberFormat="1" applyFont="1" applyBorder="1" applyAlignment="1">
      <alignment horizontal="center" vertical="center"/>
    </xf>
    <xf numFmtId="49" fontId="20" fillId="0" borderId="53" xfId="17" applyNumberFormat="1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172" fontId="20" fillId="0" borderId="75" xfId="0" applyNumberFormat="1" applyFont="1" applyBorder="1" applyAlignment="1">
      <alignment horizontal="center"/>
    </xf>
    <xf numFmtId="1" fontId="20" fillId="0" borderId="76" xfId="0" applyNumberFormat="1" applyFont="1" applyBorder="1" applyAlignment="1">
      <alignment horizontal="center"/>
    </xf>
    <xf numFmtId="1" fontId="20" fillId="0" borderId="77" xfId="0" applyNumberFormat="1" applyFont="1" applyBorder="1" applyAlignment="1">
      <alignment horizontal="center"/>
    </xf>
    <xf numFmtId="1" fontId="20" fillId="0" borderId="75" xfId="0" applyNumberFormat="1" applyFont="1" applyBorder="1" applyAlignment="1">
      <alignment horizontal="center"/>
    </xf>
    <xf numFmtId="1" fontId="20" fillId="0" borderId="78" xfId="0" applyNumberFormat="1" applyFont="1" applyBorder="1" applyAlignment="1">
      <alignment horizontal="center"/>
    </xf>
    <xf numFmtId="1" fontId="20" fillId="0" borderId="78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1" fontId="22" fillId="0" borderId="79" xfId="0" applyNumberFormat="1" applyFont="1" applyBorder="1" applyAlignment="1">
      <alignment horizontal="center"/>
    </xf>
    <xf numFmtId="1" fontId="20" fillId="0" borderId="8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1" fontId="20" fillId="0" borderId="82" xfId="0" applyNumberFormat="1" applyFont="1" applyBorder="1" applyAlignment="1">
      <alignment horizontal="center"/>
    </xf>
    <xf numFmtId="1" fontId="20" fillId="0" borderId="83" xfId="0" applyNumberFormat="1" applyFont="1" applyBorder="1" applyAlignment="1">
      <alignment horizontal="center"/>
    </xf>
    <xf numFmtId="1" fontId="20" fillId="0" borderId="84" xfId="0" applyNumberFormat="1" applyFont="1" applyBorder="1" applyAlignment="1">
      <alignment horizontal="center"/>
    </xf>
    <xf numFmtId="1" fontId="20" fillId="0" borderId="85" xfId="0" applyNumberFormat="1" applyFont="1" applyBorder="1" applyAlignment="1">
      <alignment horizontal="center"/>
    </xf>
    <xf numFmtId="1" fontId="20" fillId="0" borderId="79" xfId="0" applyNumberFormat="1" applyFont="1" applyBorder="1" applyAlignment="1">
      <alignment horizontal="center"/>
    </xf>
    <xf numFmtId="0" fontId="0" fillId="0" borderId="86" xfId="0" applyBorder="1" applyAlignment="1">
      <alignment/>
    </xf>
    <xf numFmtId="0" fontId="20" fillId="0" borderId="53" xfId="17" applyNumberFormat="1" applyFont="1" applyBorder="1" applyAlignment="1">
      <alignment horizontal="center"/>
    </xf>
    <xf numFmtId="0" fontId="20" fillId="0" borderId="40" xfId="17" applyNumberFormat="1" applyFont="1" applyFill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20" fillId="0" borderId="0" xfId="0" applyFont="1" applyAlignment="1">
      <alignment/>
    </xf>
    <xf numFmtId="1" fontId="21" fillId="0" borderId="63" xfId="0" applyNumberFormat="1" applyFont="1" applyBorder="1" applyAlignment="1">
      <alignment horizontal="center"/>
    </xf>
    <xf numFmtId="9" fontId="21" fillId="0" borderId="88" xfId="19" applyFont="1" applyBorder="1" applyAlignment="1">
      <alignment horizontal="center"/>
    </xf>
    <xf numFmtId="1" fontId="21" fillId="0" borderId="68" xfId="0" applyNumberFormat="1" applyFont="1" applyBorder="1" applyAlignment="1">
      <alignment horizontal="center"/>
    </xf>
    <xf numFmtId="1" fontId="21" fillId="0" borderId="7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9" fontId="21" fillId="0" borderId="0" xfId="19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1" fontId="25" fillId="0" borderId="64" xfId="0" applyNumberFormat="1" applyFont="1" applyBorder="1" applyAlignment="1">
      <alignment horizontal="center"/>
    </xf>
    <xf numFmtId="1" fontId="25" fillId="0" borderId="65" xfId="0" applyNumberFormat="1" applyFont="1" applyBorder="1" applyAlignment="1">
      <alignment horizontal="center"/>
    </xf>
    <xf numFmtId="1" fontId="25" fillId="0" borderId="66" xfId="0" applyNumberFormat="1" applyFont="1" applyBorder="1" applyAlignment="1">
      <alignment horizontal="center"/>
    </xf>
    <xf numFmtId="1" fontId="25" fillId="0" borderId="76" xfId="0" applyNumberFormat="1" applyFont="1" applyBorder="1" applyAlignment="1">
      <alignment horizontal="center"/>
    </xf>
    <xf numFmtId="0" fontId="25" fillId="0" borderId="89" xfId="0" applyFont="1" applyBorder="1" applyAlignment="1">
      <alignment horizontal="center"/>
    </xf>
    <xf numFmtId="1" fontId="25" fillId="0" borderId="80" xfId="0" applyNumberFormat="1" applyFont="1" applyBorder="1" applyAlignment="1">
      <alignment horizontal="center"/>
    </xf>
    <xf numFmtId="1" fontId="25" fillId="0" borderId="90" xfId="0" applyNumberFormat="1" applyFont="1" applyBorder="1" applyAlignment="1">
      <alignment horizontal="center"/>
    </xf>
    <xf numFmtId="1" fontId="25" fillId="0" borderId="91" xfId="0" applyNumberFormat="1" applyFont="1" applyBorder="1" applyAlignment="1">
      <alignment horizontal="center"/>
    </xf>
    <xf numFmtId="1" fontId="25" fillId="0" borderId="92" xfId="0" applyNumberFormat="1" applyFont="1" applyBorder="1" applyAlignment="1">
      <alignment horizontal="center"/>
    </xf>
    <xf numFmtId="0" fontId="25" fillId="0" borderId="87" xfId="0" applyFont="1" applyBorder="1" applyAlignment="1">
      <alignment horizontal="center"/>
    </xf>
    <xf numFmtId="1" fontId="25" fillId="0" borderId="67" xfId="0" applyNumberFormat="1" applyFont="1" applyBorder="1" applyAlignment="1">
      <alignment horizontal="center"/>
    </xf>
    <xf numFmtId="1" fontId="25" fillId="0" borderId="93" xfId="0" applyNumberFormat="1" applyFont="1" applyBorder="1" applyAlignment="1">
      <alignment horizontal="center"/>
    </xf>
    <xf numFmtId="1" fontId="25" fillId="0" borderId="87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9" fontId="21" fillId="0" borderId="63" xfId="0" applyNumberFormat="1" applyFont="1" applyBorder="1" applyAlignment="1">
      <alignment horizontal="center"/>
    </xf>
    <xf numFmtId="9" fontId="21" fillId="0" borderId="79" xfId="19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22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95" xfId="0" applyFont="1" applyBorder="1" applyAlignment="1">
      <alignment horizontal="center"/>
    </xf>
    <xf numFmtId="1" fontId="20" fillId="0" borderId="70" xfId="0" applyNumberFormat="1" applyFont="1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/>
    </xf>
    <xf numFmtId="1" fontId="20" fillId="0" borderId="71" xfId="0" applyNumberFormat="1" applyFont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20" fillId="0" borderId="73" xfId="0" applyNumberFormat="1" applyFont="1" applyBorder="1" applyAlignment="1">
      <alignment horizontal="center" vertical="center"/>
    </xf>
    <xf numFmtId="1" fontId="0" fillId="0" borderId="73" xfId="0" applyNumberFormat="1" applyBorder="1" applyAlignment="1">
      <alignment horizontal="center" vertical="center"/>
    </xf>
    <xf numFmtId="1" fontId="20" fillId="0" borderId="72" xfId="0" applyNumberFormat="1" applyFont="1" applyBorder="1" applyAlignment="1">
      <alignment horizontal="center" vertical="center"/>
    </xf>
    <xf numFmtId="1" fontId="0" fillId="0" borderId="72" xfId="0" applyNumberFormat="1" applyBorder="1" applyAlignment="1">
      <alignment horizontal="center" vertical="center"/>
    </xf>
    <xf numFmtId="1" fontId="20" fillId="0" borderId="78" xfId="0" applyNumberFormat="1" applyFont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1" fontId="20" fillId="0" borderId="69" xfId="0" applyNumberFormat="1" applyFont="1" applyBorder="1" applyAlignment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2" fillId="0" borderId="43" xfId="0" applyFont="1" applyBorder="1" applyAlignment="1">
      <alignment horizontal="center" vertical="center"/>
    </xf>
    <xf numFmtId="9" fontId="21" fillId="0" borderId="94" xfId="19" applyFont="1" applyBorder="1" applyAlignment="1">
      <alignment horizontal="center"/>
    </xf>
    <xf numFmtId="9" fontId="21" fillId="0" borderId="43" xfId="19" applyFont="1" applyBorder="1" applyAlignment="1">
      <alignment horizontal="center"/>
    </xf>
    <xf numFmtId="9" fontId="21" fillId="0" borderId="12" xfId="19" applyFont="1" applyBorder="1" applyAlignment="1">
      <alignment horizontal="center"/>
    </xf>
    <xf numFmtId="9" fontId="21" fillId="0" borderId="15" xfId="19" applyFont="1" applyBorder="1" applyAlignment="1">
      <alignment horizontal="center"/>
    </xf>
    <xf numFmtId="9" fontId="21" fillId="0" borderId="96" xfId="0" applyNumberFormat="1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" fontId="20" fillId="0" borderId="99" xfId="0" applyNumberFormat="1" applyFont="1" applyBorder="1" applyAlignment="1">
      <alignment horizontal="center"/>
    </xf>
    <xf numFmtId="1" fontId="20" fillId="0" borderId="100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" fontId="22" fillId="0" borderId="94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81" xfId="0" applyNumberFormat="1" applyFont="1" applyBorder="1" applyAlignment="1">
      <alignment horizontal="center"/>
    </xf>
    <xf numFmtId="1" fontId="22" fillId="0" borderId="101" xfId="0" applyNumberFormat="1" applyFont="1" applyBorder="1" applyAlignment="1">
      <alignment horizontal="center"/>
    </xf>
    <xf numFmtId="1" fontId="20" fillId="0" borderId="81" xfId="0" applyNumberFormat="1" applyFont="1" applyBorder="1" applyAlignment="1">
      <alignment horizontal="center"/>
    </xf>
    <xf numFmtId="1" fontId="20" fillId="0" borderId="102" xfId="0" applyNumberFormat="1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0" fillId="0" borderId="103" xfId="0" applyNumberFormat="1" applyFont="1" applyBorder="1" applyAlignment="1">
      <alignment horizontal="center"/>
    </xf>
    <xf numFmtId="1" fontId="20" fillId="0" borderId="42" xfId="0" applyNumberFormat="1" applyFont="1" applyBorder="1" applyAlignment="1">
      <alignment horizontal="center"/>
    </xf>
    <xf numFmtId="1" fontId="20" fillId="0" borderId="94" xfId="0" applyNumberFormat="1" applyFont="1" applyBorder="1" applyAlignment="1">
      <alignment horizontal="center"/>
    </xf>
    <xf numFmtId="1" fontId="20" fillId="0" borderId="104" xfId="0" applyNumberFormat="1" applyFont="1" applyBorder="1" applyAlignment="1">
      <alignment horizont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" fontId="7" fillId="0" borderId="115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9" fontId="7" fillId="0" borderId="114" xfId="19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9" fontId="7" fillId="0" borderId="115" xfId="19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" fontId="7" fillId="0" borderId="72" xfId="0" applyNumberFormat="1" applyFont="1" applyBorder="1" applyAlignment="1">
      <alignment horizontal="center" vertical="center"/>
    </xf>
    <xf numFmtId="1" fontId="7" fillId="0" borderId="113" xfId="0" applyNumberFormat="1" applyFont="1" applyBorder="1" applyAlignment="1">
      <alignment horizontal="center" vertical="center"/>
    </xf>
    <xf numFmtId="9" fontId="7" fillId="0" borderId="69" xfId="19" applyNumberFormat="1" applyFont="1" applyBorder="1" applyAlignment="1">
      <alignment horizontal="center" vertical="center"/>
    </xf>
    <xf numFmtId="9" fontId="7" fillId="0" borderId="112" xfId="19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9" fontId="7" fillId="0" borderId="72" xfId="19" applyFont="1" applyBorder="1" applyAlignment="1">
      <alignment horizontal="center" vertical="center"/>
    </xf>
    <xf numFmtId="9" fontId="7" fillId="0" borderId="113" xfId="19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J18" sqref="J18"/>
    </sheetView>
  </sheetViews>
  <sheetFormatPr defaultColWidth="11.421875" defaultRowHeight="12.75"/>
  <cols>
    <col min="1" max="1" width="10.00390625" style="0" customWidth="1"/>
    <col min="2" max="2" width="8.00390625" style="0" customWidth="1"/>
    <col min="3" max="3" width="5.140625" style="0" customWidth="1"/>
    <col min="4" max="5" width="5.8515625" style="0" customWidth="1"/>
    <col min="8" max="8" width="12.7109375" style="0" customWidth="1"/>
    <col min="11" max="11" width="10.140625" style="0" customWidth="1"/>
    <col min="12" max="12" width="19.57421875" style="0" customWidth="1"/>
  </cols>
  <sheetData>
    <row r="1" ht="15.75">
      <c r="H1" s="7" t="s">
        <v>36</v>
      </c>
    </row>
    <row r="2" spans="8:11" ht="15.75">
      <c r="H2" s="7" t="s">
        <v>112</v>
      </c>
      <c r="I2" s="2"/>
      <c r="J2" s="2"/>
      <c r="K2" s="2"/>
    </row>
    <row r="3" ht="15" customHeight="1"/>
    <row r="4" ht="15" customHeight="1" thickBot="1"/>
    <row r="5" spans="1:11" ht="7.5" customHeight="1">
      <c r="A5" s="16"/>
      <c r="B5" s="16"/>
      <c r="C5" s="3"/>
      <c r="D5" s="8"/>
      <c r="E5" s="8"/>
      <c r="F5" s="8"/>
      <c r="G5" s="8"/>
      <c r="H5" s="8"/>
      <c r="I5" s="8"/>
      <c r="J5" s="8"/>
      <c r="K5" s="9"/>
    </row>
    <row r="6" spans="3:11" ht="20.25" customHeight="1">
      <c r="C6" s="235" t="s">
        <v>0</v>
      </c>
      <c r="D6" s="236"/>
      <c r="E6" s="236"/>
      <c r="F6" s="236"/>
      <c r="G6" s="236"/>
      <c r="H6" s="236"/>
      <c r="I6" s="236"/>
      <c r="J6" s="236"/>
      <c r="K6" s="237"/>
    </row>
    <row r="7" spans="3:11" ht="20.25" customHeight="1">
      <c r="C7" s="238" t="s">
        <v>2</v>
      </c>
      <c r="D7" s="239"/>
      <c r="E7" s="239"/>
      <c r="F7" s="239"/>
      <c r="G7" s="239"/>
      <c r="H7" s="239"/>
      <c r="I7" s="239"/>
      <c r="J7" s="239"/>
      <c r="K7" s="240"/>
    </row>
    <row r="8" spans="3:11" ht="20.25" customHeight="1">
      <c r="C8" s="235" t="s">
        <v>1</v>
      </c>
      <c r="D8" s="236"/>
      <c r="E8" s="236"/>
      <c r="F8" s="236"/>
      <c r="G8" s="236"/>
      <c r="H8" s="236"/>
      <c r="I8" s="236"/>
      <c r="J8" s="236"/>
      <c r="K8" s="237"/>
    </row>
    <row r="9" spans="1:11" ht="7.5" customHeight="1" thickBot="1">
      <c r="A9" s="16"/>
      <c r="B9" s="16"/>
      <c r="C9" s="4"/>
      <c r="D9" s="10"/>
      <c r="E9" s="10"/>
      <c r="F9" s="10"/>
      <c r="G9" s="10"/>
      <c r="H9" s="10"/>
      <c r="I9" s="10"/>
      <c r="J9" s="10"/>
      <c r="K9" s="11"/>
    </row>
    <row r="10" ht="15" customHeight="1"/>
    <row r="11" spans="5:6" ht="15.75" customHeight="1">
      <c r="E11" s="6" t="s">
        <v>31</v>
      </c>
      <c r="F11" s="6" t="s">
        <v>27</v>
      </c>
    </row>
    <row r="12" spans="5:6" ht="16.5" customHeight="1">
      <c r="E12" s="13" t="s">
        <v>32</v>
      </c>
      <c r="F12" s="1" t="s">
        <v>6</v>
      </c>
    </row>
    <row r="13" spans="5:6" ht="14.25" customHeight="1">
      <c r="E13" s="13" t="s">
        <v>33</v>
      </c>
      <c r="F13" s="1" t="s">
        <v>14</v>
      </c>
    </row>
    <row r="14" spans="5:6" ht="14.25" customHeight="1">
      <c r="E14" s="13" t="s">
        <v>34</v>
      </c>
      <c r="F14" s="1" t="s">
        <v>16</v>
      </c>
    </row>
    <row r="15" ht="16.5" customHeight="1"/>
    <row r="16" spans="4:6" ht="15.75" customHeight="1">
      <c r="D16" s="6"/>
      <c r="E16" s="6" t="s">
        <v>35</v>
      </c>
      <c r="F16" s="6" t="s">
        <v>28</v>
      </c>
    </row>
    <row r="17" spans="5:6" ht="16.5" customHeight="1">
      <c r="E17" s="13" t="s">
        <v>37</v>
      </c>
      <c r="F17" s="1" t="s">
        <v>6</v>
      </c>
    </row>
    <row r="18" spans="4:6" ht="14.25" customHeight="1">
      <c r="D18" s="1"/>
      <c r="E18" s="13" t="s">
        <v>38</v>
      </c>
      <c r="F18" s="1" t="s">
        <v>14</v>
      </c>
    </row>
    <row r="19" spans="4:6" ht="14.25" customHeight="1">
      <c r="D19" s="1"/>
      <c r="E19" s="13" t="s">
        <v>39</v>
      </c>
      <c r="F19" s="1" t="s">
        <v>16</v>
      </c>
    </row>
    <row r="20" ht="16.5" customHeight="1">
      <c r="D20" s="1"/>
    </row>
    <row r="21" spans="5:6" ht="15.75" customHeight="1">
      <c r="E21" s="6" t="s">
        <v>3</v>
      </c>
      <c r="F21" s="6" t="s">
        <v>29</v>
      </c>
    </row>
    <row r="22" spans="5:6" ht="16.5" customHeight="1">
      <c r="E22" s="13" t="s">
        <v>5</v>
      </c>
      <c r="F22" s="1" t="s">
        <v>6</v>
      </c>
    </row>
    <row r="23" spans="4:6" ht="14.25" customHeight="1">
      <c r="D23" s="1"/>
      <c r="E23" s="13" t="s">
        <v>13</v>
      </c>
      <c r="F23" s="1" t="s">
        <v>14</v>
      </c>
    </row>
    <row r="24" spans="4:6" ht="14.25" customHeight="1">
      <c r="D24" s="1"/>
      <c r="E24" s="13" t="s">
        <v>15</v>
      </c>
      <c r="F24" s="1" t="s">
        <v>16</v>
      </c>
    </row>
    <row r="25" ht="16.5" customHeight="1">
      <c r="D25" s="1"/>
    </row>
    <row r="26" spans="5:6" ht="15.75" customHeight="1">
      <c r="E26" s="6" t="s">
        <v>18</v>
      </c>
      <c r="F26" s="6" t="s">
        <v>22</v>
      </c>
    </row>
    <row r="27" spans="5:6" ht="16.5" customHeight="1">
      <c r="E27" s="13" t="s">
        <v>19</v>
      </c>
      <c r="F27" s="1" t="s">
        <v>6</v>
      </c>
    </row>
    <row r="28" spans="4:6" ht="14.25" customHeight="1">
      <c r="D28" s="1"/>
      <c r="E28" s="13" t="s">
        <v>20</v>
      </c>
      <c r="F28" s="1" t="s">
        <v>14</v>
      </c>
    </row>
    <row r="29" spans="4:6" ht="14.25" customHeight="1">
      <c r="D29" s="1"/>
      <c r="E29" s="13" t="s">
        <v>21</v>
      </c>
      <c r="F29" s="1" t="s">
        <v>16</v>
      </c>
    </row>
    <row r="30" ht="16.5" customHeight="1">
      <c r="D30" s="1"/>
    </row>
    <row r="31" spans="5:6" ht="15.75" customHeight="1">
      <c r="E31" s="6" t="s">
        <v>40</v>
      </c>
      <c r="F31" s="6" t="s">
        <v>30</v>
      </c>
    </row>
    <row r="32" spans="5:6" ht="16.5" customHeight="1">
      <c r="E32" s="13" t="s">
        <v>41</v>
      </c>
      <c r="F32" s="1" t="s">
        <v>6</v>
      </c>
    </row>
    <row r="33" spans="5:6" ht="14.25" customHeight="1">
      <c r="E33" s="13" t="s">
        <v>42</v>
      </c>
      <c r="F33" s="1" t="s">
        <v>14</v>
      </c>
    </row>
    <row r="34" spans="4:6" ht="14.25" customHeight="1">
      <c r="D34" s="1"/>
      <c r="E34" s="13" t="s">
        <v>43</v>
      </c>
      <c r="F34" s="1" t="s">
        <v>16</v>
      </c>
    </row>
    <row r="35" ht="15.75">
      <c r="D35" s="1"/>
    </row>
    <row r="36" ht="15.75">
      <c r="D36" s="1"/>
    </row>
  </sheetData>
  <mergeCells count="3">
    <mergeCell ref="C6:K6"/>
    <mergeCell ref="C7:K7"/>
    <mergeCell ref="C8:K8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G4" sqref="G4"/>
    </sheetView>
  </sheetViews>
  <sheetFormatPr defaultColWidth="11.421875" defaultRowHeight="12.75"/>
  <cols>
    <col min="1" max="1" width="6.00390625" style="0" customWidth="1"/>
    <col min="2" max="2" width="25.00390625" style="0" customWidth="1"/>
    <col min="3" max="16" width="6.00390625" style="0" customWidth="1"/>
    <col min="17" max="17" width="9.57421875" style="0" customWidth="1"/>
    <col min="18" max="18" width="8.7109375" style="0" customWidth="1"/>
  </cols>
  <sheetData>
    <row r="1" spans="1:16" ht="18" customHeight="1">
      <c r="A1" s="19" t="s">
        <v>31</v>
      </c>
      <c r="B1" s="18" t="s">
        <v>62</v>
      </c>
      <c r="P1" s="122" t="s">
        <v>80</v>
      </c>
    </row>
    <row r="2" ht="15" customHeight="1">
      <c r="B2" t="s">
        <v>71</v>
      </c>
    </row>
    <row r="3" ht="18" customHeight="1"/>
    <row r="4" spans="1:2" ht="16.5">
      <c r="A4" s="14" t="s">
        <v>32</v>
      </c>
      <c r="B4" s="15" t="s">
        <v>6</v>
      </c>
    </row>
    <row r="5" ht="16.5" customHeight="1" thickBot="1"/>
    <row r="6" spans="2:17" ht="12.75">
      <c r="B6" s="123"/>
      <c r="C6" s="253" t="s">
        <v>63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5"/>
    </row>
    <row r="7" spans="2:17" ht="16.5" thickBot="1">
      <c r="B7" s="128" t="s">
        <v>64</v>
      </c>
      <c r="C7" s="256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25"/>
    </row>
    <row r="8" spans="2:17" ht="15.75">
      <c r="B8" s="128" t="s">
        <v>65</v>
      </c>
      <c r="C8" s="226" t="s">
        <v>66</v>
      </c>
      <c r="D8" s="227"/>
      <c r="E8" s="227"/>
      <c r="F8" s="227"/>
      <c r="G8" s="226" t="s">
        <v>67</v>
      </c>
      <c r="H8" s="227"/>
      <c r="I8" s="227"/>
      <c r="J8" s="227"/>
      <c r="K8" s="228"/>
      <c r="L8" s="229" t="s">
        <v>68</v>
      </c>
      <c r="M8" s="227"/>
      <c r="N8" s="227"/>
      <c r="O8" s="227"/>
      <c r="P8" s="230"/>
      <c r="Q8" s="257" t="s">
        <v>69</v>
      </c>
    </row>
    <row r="9" spans="2:17" ht="13.5" thickBot="1">
      <c r="B9" s="124"/>
      <c r="C9" s="125">
        <v>16</v>
      </c>
      <c r="D9" s="126">
        <v>15</v>
      </c>
      <c r="E9" s="126">
        <v>14</v>
      </c>
      <c r="F9" s="127">
        <v>13</v>
      </c>
      <c r="G9" s="125">
        <v>13</v>
      </c>
      <c r="H9" s="126">
        <v>12</v>
      </c>
      <c r="I9" s="126">
        <v>11</v>
      </c>
      <c r="J9" s="126">
        <v>10</v>
      </c>
      <c r="K9" s="177">
        <v>9</v>
      </c>
      <c r="L9" s="170">
        <v>9</v>
      </c>
      <c r="M9" s="126">
        <v>8</v>
      </c>
      <c r="N9" s="126">
        <v>7</v>
      </c>
      <c r="O9" s="126">
        <v>6</v>
      </c>
      <c r="P9" s="169">
        <v>5</v>
      </c>
      <c r="Q9" s="258"/>
    </row>
    <row r="10" spans="2:17" ht="15" customHeight="1">
      <c r="B10" s="157" t="s">
        <v>72</v>
      </c>
      <c r="C10" s="129"/>
      <c r="D10" s="130"/>
      <c r="E10" s="130"/>
      <c r="F10" s="131"/>
      <c r="G10" s="129"/>
      <c r="H10" s="130"/>
      <c r="I10" s="130"/>
      <c r="J10" s="130"/>
      <c r="K10" s="132"/>
      <c r="L10" s="171"/>
      <c r="M10" s="130"/>
      <c r="N10" s="130"/>
      <c r="O10" s="130"/>
      <c r="P10" s="131"/>
      <c r="Q10" s="133"/>
    </row>
    <row r="11" spans="2:17" ht="14.25" customHeight="1">
      <c r="B11" s="140" t="s">
        <v>8</v>
      </c>
      <c r="C11" s="141" t="s">
        <v>17</v>
      </c>
      <c r="D11" s="142" t="s">
        <v>17</v>
      </c>
      <c r="E11" s="142" t="s">
        <v>17</v>
      </c>
      <c r="F11" s="143" t="s">
        <v>17</v>
      </c>
      <c r="G11" s="141" t="s">
        <v>17</v>
      </c>
      <c r="H11" s="142" t="s">
        <v>17</v>
      </c>
      <c r="I11" s="142" t="s">
        <v>17</v>
      </c>
      <c r="J11" s="142" t="s">
        <v>17</v>
      </c>
      <c r="K11" s="144" t="s">
        <v>17</v>
      </c>
      <c r="L11" s="172" t="s">
        <v>17</v>
      </c>
      <c r="M11" s="142" t="s">
        <v>17</v>
      </c>
      <c r="N11" s="142" t="s">
        <v>17</v>
      </c>
      <c r="O11" s="142" t="s">
        <v>17</v>
      </c>
      <c r="P11" s="143" t="s">
        <v>17</v>
      </c>
      <c r="Q11" s="145">
        <f>SUM(C11:P11)</f>
        <v>0</v>
      </c>
    </row>
    <row r="12" spans="2:17" ht="15" customHeight="1" thickBot="1">
      <c r="B12" s="134" t="s">
        <v>9</v>
      </c>
      <c r="C12" s="135">
        <v>1</v>
      </c>
      <c r="D12" s="136" t="s">
        <v>17</v>
      </c>
      <c r="E12" s="136" t="s">
        <v>17</v>
      </c>
      <c r="F12" s="137" t="s">
        <v>17</v>
      </c>
      <c r="G12" s="135" t="s">
        <v>17</v>
      </c>
      <c r="H12" s="136" t="s">
        <v>17</v>
      </c>
      <c r="I12" s="136" t="s">
        <v>17</v>
      </c>
      <c r="J12" s="136" t="s">
        <v>17</v>
      </c>
      <c r="K12" s="138" t="s">
        <v>17</v>
      </c>
      <c r="L12" s="173" t="s">
        <v>17</v>
      </c>
      <c r="M12" s="136" t="s">
        <v>17</v>
      </c>
      <c r="N12" s="136" t="s">
        <v>17</v>
      </c>
      <c r="O12" s="136" t="s">
        <v>17</v>
      </c>
      <c r="P12" s="137" t="s">
        <v>17</v>
      </c>
      <c r="Q12" s="139">
        <f>SUM(C12:P12)</f>
        <v>1</v>
      </c>
    </row>
    <row r="13" spans="2:17" ht="15" customHeight="1">
      <c r="B13" s="157" t="s">
        <v>73</v>
      </c>
      <c r="C13" s="150"/>
      <c r="D13" s="151"/>
      <c r="E13" s="151"/>
      <c r="F13" s="152"/>
      <c r="G13" s="150"/>
      <c r="H13" s="151"/>
      <c r="I13" s="153"/>
      <c r="J13" s="151"/>
      <c r="K13" s="154"/>
      <c r="L13" s="174"/>
      <c r="M13" s="151"/>
      <c r="N13" s="151"/>
      <c r="O13" s="151"/>
      <c r="P13" s="152"/>
      <c r="Q13" s="155"/>
    </row>
    <row r="14" spans="2:17" ht="14.25" customHeight="1">
      <c r="B14" s="140" t="s">
        <v>8</v>
      </c>
      <c r="C14" s="141" t="s">
        <v>17</v>
      </c>
      <c r="D14" s="142" t="s">
        <v>17</v>
      </c>
      <c r="E14" s="142" t="s">
        <v>17</v>
      </c>
      <c r="F14" s="143" t="s">
        <v>17</v>
      </c>
      <c r="G14" s="141" t="s">
        <v>17</v>
      </c>
      <c r="H14" s="142" t="s">
        <v>17</v>
      </c>
      <c r="I14" s="142" t="s">
        <v>17</v>
      </c>
      <c r="J14" s="142" t="s">
        <v>17</v>
      </c>
      <c r="K14" s="144" t="s">
        <v>17</v>
      </c>
      <c r="L14" s="172" t="s">
        <v>17</v>
      </c>
      <c r="M14" s="142" t="s">
        <v>17</v>
      </c>
      <c r="N14" s="142" t="s">
        <v>17</v>
      </c>
      <c r="O14" s="142" t="s">
        <v>17</v>
      </c>
      <c r="P14" s="143" t="s">
        <v>17</v>
      </c>
      <c r="Q14" s="145">
        <f>SUM(C14:P14)</f>
        <v>0</v>
      </c>
    </row>
    <row r="15" spans="2:17" ht="15" customHeight="1" thickBot="1">
      <c r="B15" s="134" t="s">
        <v>9</v>
      </c>
      <c r="C15" s="135" t="s">
        <v>17</v>
      </c>
      <c r="D15" s="136" t="s">
        <v>17</v>
      </c>
      <c r="E15" s="136" t="s">
        <v>17</v>
      </c>
      <c r="F15" s="137" t="s">
        <v>17</v>
      </c>
      <c r="G15" s="135">
        <v>1</v>
      </c>
      <c r="H15" s="136" t="s">
        <v>17</v>
      </c>
      <c r="I15" s="136" t="s">
        <v>17</v>
      </c>
      <c r="J15" s="136" t="s">
        <v>17</v>
      </c>
      <c r="K15" s="138" t="s">
        <v>17</v>
      </c>
      <c r="L15" s="173" t="s">
        <v>17</v>
      </c>
      <c r="M15" s="136" t="s">
        <v>17</v>
      </c>
      <c r="N15" s="136" t="s">
        <v>17</v>
      </c>
      <c r="O15" s="136" t="s">
        <v>17</v>
      </c>
      <c r="P15" s="137" t="s">
        <v>17</v>
      </c>
      <c r="Q15" s="139">
        <f>SUM(C15:P15)</f>
        <v>1</v>
      </c>
    </row>
    <row r="16" spans="2:17" ht="15" customHeight="1">
      <c r="B16" s="158" t="s">
        <v>74</v>
      </c>
      <c r="C16" s="146"/>
      <c r="D16" s="147"/>
      <c r="E16" s="147"/>
      <c r="F16" s="148"/>
      <c r="G16" s="146"/>
      <c r="H16" s="147"/>
      <c r="I16" s="147"/>
      <c r="J16" s="147"/>
      <c r="K16" s="149"/>
      <c r="L16" s="175"/>
      <c r="M16" s="147"/>
      <c r="N16" s="147"/>
      <c r="O16" s="147"/>
      <c r="P16" s="148"/>
      <c r="Q16" s="155"/>
    </row>
    <row r="17" spans="2:17" ht="14.25" customHeight="1">
      <c r="B17" s="140" t="s">
        <v>8</v>
      </c>
      <c r="C17" s="141" t="s">
        <v>17</v>
      </c>
      <c r="D17" s="142" t="s">
        <v>17</v>
      </c>
      <c r="E17" s="142" t="s">
        <v>17</v>
      </c>
      <c r="F17" s="143" t="s">
        <v>17</v>
      </c>
      <c r="G17" s="141" t="s">
        <v>17</v>
      </c>
      <c r="H17" s="142" t="s">
        <v>17</v>
      </c>
      <c r="I17" s="142">
        <v>1</v>
      </c>
      <c r="J17" s="142" t="s">
        <v>17</v>
      </c>
      <c r="K17" s="144" t="s">
        <v>17</v>
      </c>
      <c r="L17" s="172" t="s">
        <v>17</v>
      </c>
      <c r="M17" s="142" t="s">
        <v>17</v>
      </c>
      <c r="N17" s="142" t="s">
        <v>17</v>
      </c>
      <c r="O17" s="142" t="s">
        <v>17</v>
      </c>
      <c r="P17" s="143" t="s">
        <v>17</v>
      </c>
      <c r="Q17" s="145">
        <f>SUM(C17:P17)</f>
        <v>1</v>
      </c>
    </row>
    <row r="18" spans="2:17" ht="15" customHeight="1" thickBot="1">
      <c r="B18" s="134" t="s">
        <v>9</v>
      </c>
      <c r="C18" s="135" t="s">
        <v>17</v>
      </c>
      <c r="D18" s="136" t="s">
        <v>17</v>
      </c>
      <c r="E18" s="136" t="s">
        <v>17</v>
      </c>
      <c r="F18" s="137" t="s">
        <v>17</v>
      </c>
      <c r="G18" s="135" t="s">
        <v>17</v>
      </c>
      <c r="H18" s="136" t="s">
        <v>17</v>
      </c>
      <c r="I18" s="136" t="s">
        <v>17</v>
      </c>
      <c r="J18" s="136" t="s">
        <v>17</v>
      </c>
      <c r="K18" s="138" t="s">
        <v>17</v>
      </c>
      <c r="L18" s="173">
        <v>1</v>
      </c>
      <c r="M18" s="136" t="s">
        <v>17</v>
      </c>
      <c r="N18" s="136" t="s">
        <v>17</v>
      </c>
      <c r="O18" s="136" t="s">
        <v>17</v>
      </c>
      <c r="P18" s="137" t="s">
        <v>17</v>
      </c>
      <c r="Q18" s="139">
        <f>SUM(C18:P18)</f>
        <v>1</v>
      </c>
    </row>
    <row r="19" spans="2:17" ht="15" customHeight="1">
      <c r="B19" s="158" t="s">
        <v>75</v>
      </c>
      <c r="C19" s="150"/>
      <c r="D19" s="151"/>
      <c r="E19" s="151"/>
      <c r="F19" s="152"/>
      <c r="G19" s="150"/>
      <c r="H19" s="151"/>
      <c r="I19" s="151"/>
      <c r="J19" s="151"/>
      <c r="K19" s="154"/>
      <c r="L19" s="174"/>
      <c r="M19" s="151"/>
      <c r="N19" s="151"/>
      <c r="O19" s="151"/>
      <c r="P19" s="152"/>
      <c r="Q19" s="155"/>
    </row>
    <row r="20" spans="2:17" ht="14.25" customHeight="1">
      <c r="B20" s="140" t="s">
        <v>8</v>
      </c>
      <c r="C20" s="141" t="s">
        <v>17</v>
      </c>
      <c r="D20" s="142" t="s">
        <v>17</v>
      </c>
      <c r="E20" s="142" t="s">
        <v>17</v>
      </c>
      <c r="F20" s="143" t="s">
        <v>17</v>
      </c>
      <c r="G20" s="141" t="s">
        <v>17</v>
      </c>
      <c r="H20" s="142" t="s">
        <v>17</v>
      </c>
      <c r="I20" s="142" t="s">
        <v>17</v>
      </c>
      <c r="J20" s="142">
        <v>1</v>
      </c>
      <c r="K20" s="144" t="s">
        <v>17</v>
      </c>
      <c r="L20" s="172" t="s">
        <v>17</v>
      </c>
      <c r="M20" s="142" t="s">
        <v>17</v>
      </c>
      <c r="N20" s="142" t="s">
        <v>17</v>
      </c>
      <c r="O20" s="142" t="s">
        <v>17</v>
      </c>
      <c r="P20" s="143" t="s">
        <v>17</v>
      </c>
      <c r="Q20" s="145">
        <f>SUM(C20:P20)</f>
        <v>1</v>
      </c>
    </row>
    <row r="21" spans="2:17" ht="15" customHeight="1" thickBot="1">
      <c r="B21" s="134" t="s">
        <v>9</v>
      </c>
      <c r="C21" s="135" t="s">
        <v>17</v>
      </c>
      <c r="D21" s="136" t="s">
        <v>17</v>
      </c>
      <c r="E21" s="136" t="s">
        <v>17</v>
      </c>
      <c r="F21" s="137" t="s">
        <v>17</v>
      </c>
      <c r="G21" s="135">
        <v>1</v>
      </c>
      <c r="H21" s="136" t="s">
        <v>17</v>
      </c>
      <c r="I21" s="136" t="s">
        <v>17</v>
      </c>
      <c r="J21" s="136" t="s">
        <v>17</v>
      </c>
      <c r="K21" s="138" t="s">
        <v>17</v>
      </c>
      <c r="L21" s="173" t="s">
        <v>17</v>
      </c>
      <c r="M21" s="136" t="s">
        <v>17</v>
      </c>
      <c r="N21" s="136" t="s">
        <v>17</v>
      </c>
      <c r="O21" s="136" t="s">
        <v>17</v>
      </c>
      <c r="P21" s="137" t="s">
        <v>17</v>
      </c>
      <c r="Q21" s="139">
        <f>SUM(C21:P21)</f>
        <v>1</v>
      </c>
    </row>
    <row r="22" spans="2:17" ht="15" customHeight="1">
      <c r="B22" s="158" t="s">
        <v>70</v>
      </c>
      <c r="C22" s="251"/>
      <c r="D22" s="241"/>
      <c r="E22" s="241"/>
      <c r="F22" s="243"/>
      <c r="G22" s="251"/>
      <c r="H22" s="241"/>
      <c r="I22" s="241"/>
      <c r="J22" s="241"/>
      <c r="K22" s="247"/>
      <c r="L22" s="249"/>
      <c r="M22" s="241"/>
      <c r="N22" s="241"/>
      <c r="O22" s="241"/>
      <c r="P22" s="243"/>
      <c r="Q22" s="245"/>
    </row>
    <row r="23" spans="2:17" ht="13.5" customHeight="1">
      <c r="B23" s="158" t="s">
        <v>76</v>
      </c>
      <c r="C23" s="252"/>
      <c r="D23" s="242"/>
      <c r="E23" s="242"/>
      <c r="F23" s="244"/>
      <c r="G23" s="252"/>
      <c r="H23" s="242"/>
      <c r="I23" s="242"/>
      <c r="J23" s="242"/>
      <c r="K23" s="248"/>
      <c r="L23" s="250"/>
      <c r="M23" s="242"/>
      <c r="N23" s="242"/>
      <c r="O23" s="242"/>
      <c r="P23" s="244"/>
      <c r="Q23" s="246"/>
    </row>
    <row r="24" spans="2:17" ht="14.25" customHeight="1">
      <c r="B24" s="140" t="s">
        <v>8</v>
      </c>
      <c r="C24" s="141" t="s">
        <v>17</v>
      </c>
      <c r="D24" s="142" t="s">
        <v>17</v>
      </c>
      <c r="E24" s="142" t="s">
        <v>17</v>
      </c>
      <c r="F24" s="143" t="s">
        <v>17</v>
      </c>
      <c r="G24" s="141" t="s">
        <v>17</v>
      </c>
      <c r="H24" s="142" t="s">
        <v>17</v>
      </c>
      <c r="I24" s="142" t="s">
        <v>17</v>
      </c>
      <c r="J24" s="142" t="s">
        <v>17</v>
      </c>
      <c r="K24" s="144" t="s">
        <v>17</v>
      </c>
      <c r="L24" s="172" t="s">
        <v>17</v>
      </c>
      <c r="M24" s="142" t="s">
        <v>17</v>
      </c>
      <c r="N24" s="142" t="s">
        <v>17</v>
      </c>
      <c r="O24" s="142" t="s">
        <v>17</v>
      </c>
      <c r="P24" s="143" t="s">
        <v>17</v>
      </c>
      <c r="Q24" s="145">
        <f>SUM(C24:P24)</f>
        <v>0</v>
      </c>
    </row>
    <row r="25" spans="2:17" ht="15" customHeight="1" thickBot="1">
      <c r="B25" s="163" t="s">
        <v>9</v>
      </c>
      <c r="C25" s="146" t="s">
        <v>17</v>
      </c>
      <c r="D25" s="147" t="s">
        <v>17</v>
      </c>
      <c r="E25" s="147">
        <v>1</v>
      </c>
      <c r="F25" s="148" t="s">
        <v>17</v>
      </c>
      <c r="G25" s="146" t="s">
        <v>17</v>
      </c>
      <c r="H25" s="147" t="s">
        <v>17</v>
      </c>
      <c r="I25" s="147" t="s">
        <v>17</v>
      </c>
      <c r="J25" s="147" t="s">
        <v>17</v>
      </c>
      <c r="K25" s="149" t="s">
        <v>17</v>
      </c>
      <c r="L25" s="175" t="s">
        <v>17</v>
      </c>
      <c r="M25" s="147" t="s">
        <v>17</v>
      </c>
      <c r="N25" s="147" t="s">
        <v>17</v>
      </c>
      <c r="O25" s="147" t="s">
        <v>17</v>
      </c>
      <c r="P25" s="148" t="s">
        <v>17</v>
      </c>
      <c r="Q25" s="156">
        <f>SUM(C25:P25)</f>
        <v>1</v>
      </c>
    </row>
    <row r="26" spans="2:17" ht="15" customHeight="1">
      <c r="B26" s="167" t="s">
        <v>77</v>
      </c>
      <c r="C26" s="166"/>
      <c r="D26" s="168"/>
      <c r="E26" s="165"/>
      <c r="F26" s="152"/>
      <c r="G26" s="150"/>
      <c r="H26" s="151"/>
      <c r="I26" s="151"/>
      <c r="J26" s="151"/>
      <c r="K26" s="154"/>
      <c r="L26" s="174"/>
      <c r="M26" s="151"/>
      <c r="N26" s="151"/>
      <c r="O26" s="151"/>
      <c r="P26" s="152"/>
      <c r="Q26" s="155"/>
    </row>
    <row r="27" spans="2:17" ht="14.25" customHeight="1">
      <c r="B27" s="140" t="s">
        <v>8</v>
      </c>
      <c r="C27" s="141" t="s">
        <v>17</v>
      </c>
      <c r="D27" s="142" t="s">
        <v>17</v>
      </c>
      <c r="E27" s="142" t="s">
        <v>17</v>
      </c>
      <c r="F27" s="143" t="s">
        <v>17</v>
      </c>
      <c r="G27" s="141" t="s">
        <v>17</v>
      </c>
      <c r="H27" s="142" t="s">
        <v>17</v>
      </c>
      <c r="I27" s="142" t="s">
        <v>17</v>
      </c>
      <c r="J27" s="142" t="s">
        <v>17</v>
      </c>
      <c r="K27" s="144" t="s">
        <v>17</v>
      </c>
      <c r="L27" s="172" t="s">
        <v>17</v>
      </c>
      <c r="M27" s="142" t="s">
        <v>17</v>
      </c>
      <c r="N27" s="142" t="s">
        <v>17</v>
      </c>
      <c r="O27" s="142" t="s">
        <v>17</v>
      </c>
      <c r="P27" s="143" t="s">
        <v>17</v>
      </c>
      <c r="Q27" s="145">
        <f>SUM(C27:P27)</f>
        <v>0</v>
      </c>
    </row>
    <row r="28" spans="2:18" ht="15.75" customHeight="1" thickBot="1">
      <c r="B28" s="182" t="s">
        <v>9</v>
      </c>
      <c r="C28" s="180" t="s">
        <v>17</v>
      </c>
      <c r="D28" s="183" t="s">
        <v>17</v>
      </c>
      <c r="E28" s="183" t="s">
        <v>17</v>
      </c>
      <c r="F28" s="184" t="s">
        <v>17</v>
      </c>
      <c r="G28" s="180">
        <v>1</v>
      </c>
      <c r="H28" s="183" t="s">
        <v>17</v>
      </c>
      <c r="I28" s="183" t="s">
        <v>17</v>
      </c>
      <c r="J28" s="183">
        <v>1</v>
      </c>
      <c r="K28" s="185" t="s">
        <v>17</v>
      </c>
      <c r="L28" s="186" t="s">
        <v>17</v>
      </c>
      <c r="M28" s="183" t="s">
        <v>17</v>
      </c>
      <c r="N28" s="183" t="s">
        <v>17</v>
      </c>
      <c r="O28" s="183" t="s">
        <v>17</v>
      </c>
      <c r="P28" s="184" t="s">
        <v>17</v>
      </c>
      <c r="Q28" s="187">
        <f>SUM(C28:P28)</f>
        <v>2</v>
      </c>
      <c r="R28" s="188"/>
    </row>
    <row r="29" spans="2:18" ht="18" customHeight="1" thickTop="1">
      <c r="B29" s="203" t="s">
        <v>78</v>
      </c>
      <c r="C29" s="205" t="s">
        <v>17</v>
      </c>
      <c r="D29" s="206" t="s">
        <v>17</v>
      </c>
      <c r="E29" s="206" t="s">
        <v>17</v>
      </c>
      <c r="F29" s="207" t="s">
        <v>17</v>
      </c>
      <c r="G29" s="205" t="s">
        <v>17</v>
      </c>
      <c r="H29" s="206" t="s">
        <v>17</v>
      </c>
      <c r="I29" s="206">
        <v>1</v>
      </c>
      <c r="J29" s="206">
        <v>1</v>
      </c>
      <c r="K29" s="215" t="s">
        <v>17</v>
      </c>
      <c r="L29" s="205" t="s">
        <v>17</v>
      </c>
      <c r="M29" s="206" t="s">
        <v>17</v>
      </c>
      <c r="N29" s="206" t="s">
        <v>17</v>
      </c>
      <c r="O29" s="206" t="s">
        <v>17</v>
      </c>
      <c r="P29" s="215" t="s">
        <v>17</v>
      </c>
      <c r="Q29" s="178">
        <f>SUM(Q11+Q14+Q17+Q20+Q24+Q27)</f>
        <v>2</v>
      </c>
      <c r="R29" s="197">
        <f>SUM(Q29/Q31)</f>
        <v>0.2222222222222222</v>
      </c>
    </row>
    <row r="30" spans="2:18" ht="18" customHeight="1" thickBot="1">
      <c r="B30" s="204" t="s">
        <v>79</v>
      </c>
      <c r="C30" s="210">
        <v>1</v>
      </c>
      <c r="D30" s="211" t="s">
        <v>17</v>
      </c>
      <c r="E30" s="211">
        <v>1</v>
      </c>
      <c r="F30" s="212" t="s">
        <v>17</v>
      </c>
      <c r="G30" s="216">
        <v>3</v>
      </c>
      <c r="H30" s="211" t="s">
        <v>17</v>
      </c>
      <c r="I30" s="211" t="s">
        <v>17</v>
      </c>
      <c r="J30" s="211">
        <v>1</v>
      </c>
      <c r="K30" s="217" t="s">
        <v>17</v>
      </c>
      <c r="L30" s="216">
        <v>1</v>
      </c>
      <c r="M30" s="211" t="s">
        <v>17</v>
      </c>
      <c r="N30" s="211" t="s">
        <v>17</v>
      </c>
      <c r="O30" s="211" t="s">
        <v>17</v>
      </c>
      <c r="P30" s="217" t="s">
        <v>17</v>
      </c>
      <c r="Q30" s="179">
        <f>SUM(Q12+Q15+Q18+Q21+Q25+Q28)</f>
        <v>7</v>
      </c>
      <c r="R30" s="222">
        <f>SUM(Q30/Q31)</f>
        <v>0.7777777777777778</v>
      </c>
    </row>
    <row r="31" spans="17:18" ht="18" customHeight="1" thickBot="1" thickTop="1">
      <c r="Q31" s="196">
        <f>SUM(Q29:Q30)</f>
        <v>9</v>
      </c>
      <c r="R31" s="221">
        <f>SUM(R29:R30)</f>
        <v>1</v>
      </c>
    </row>
    <row r="34" ht="15" customHeight="1">
      <c r="A34" s="16"/>
    </row>
    <row r="35" ht="14.25" customHeight="1">
      <c r="A35" s="16"/>
    </row>
    <row r="36" ht="15" customHeight="1">
      <c r="A36" s="16"/>
    </row>
    <row r="37" ht="15" customHeight="1">
      <c r="A37" s="16"/>
    </row>
    <row r="38" ht="14.25" customHeight="1">
      <c r="A38" s="16"/>
    </row>
    <row r="39" ht="15" customHeight="1">
      <c r="A39" s="16"/>
    </row>
    <row r="40" ht="15" customHeight="1">
      <c r="A40" s="16"/>
    </row>
    <row r="41" ht="14.25" customHeight="1">
      <c r="A41" s="16"/>
    </row>
    <row r="42" ht="15" customHeight="1">
      <c r="A42" s="16"/>
    </row>
    <row r="43" ht="15" customHeight="1">
      <c r="A43" s="16"/>
    </row>
    <row r="44" ht="14.25" customHeight="1">
      <c r="A44" s="16"/>
    </row>
    <row r="45" ht="15" customHeight="1">
      <c r="A45" s="16"/>
    </row>
    <row r="46" ht="15" customHeight="1">
      <c r="A46" s="16"/>
    </row>
    <row r="47" ht="14.25" customHeight="1">
      <c r="A47" s="16"/>
    </row>
    <row r="48" ht="12.75">
      <c r="A48" s="16"/>
    </row>
    <row r="49" ht="15" customHeight="1">
      <c r="A49" s="16"/>
    </row>
    <row r="50" ht="15" customHeight="1">
      <c r="A50" s="16"/>
    </row>
    <row r="51" ht="14.25" customHeight="1">
      <c r="A51" s="16"/>
    </row>
    <row r="52" ht="15" customHeight="1">
      <c r="A52" s="16"/>
    </row>
    <row r="53" ht="17.25" customHeight="1">
      <c r="A53" s="202"/>
    </row>
    <row r="54" ht="17.25" customHeight="1">
      <c r="A54" s="202"/>
    </row>
    <row r="55" ht="18" customHeight="1">
      <c r="A55" s="16"/>
    </row>
    <row r="56" ht="15.75" customHeight="1">
      <c r="A56" s="16"/>
    </row>
    <row r="57" ht="14.25" customHeight="1">
      <c r="A57" s="16"/>
    </row>
    <row r="58" ht="14.25" customHeight="1">
      <c r="A58" s="16"/>
    </row>
    <row r="59" ht="14.25" customHeight="1">
      <c r="A59" s="16"/>
    </row>
    <row r="60" ht="14.25" customHeight="1">
      <c r="A60" s="16"/>
    </row>
    <row r="61" ht="14.25" customHeight="1">
      <c r="A61" s="16"/>
    </row>
    <row r="62" ht="14.25" customHeight="1">
      <c r="A62" s="16"/>
    </row>
    <row r="63" ht="12.75">
      <c r="A63" s="16"/>
    </row>
  </sheetData>
  <mergeCells count="20">
    <mergeCell ref="C6:Q7"/>
    <mergeCell ref="C8:F8"/>
    <mergeCell ref="G8:K8"/>
    <mergeCell ref="L8:P8"/>
    <mergeCell ref="Q8:Q9"/>
    <mergeCell ref="C22:C23"/>
    <mergeCell ref="D22:D23"/>
    <mergeCell ref="E22:E23"/>
    <mergeCell ref="F22:F23"/>
    <mergeCell ref="G22:G23"/>
    <mergeCell ref="H22:H23"/>
    <mergeCell ref="I22:I23"/>
    <mergeCell ref="J22:J23"/>
    <mergeCell ref="O22:O23"/>
    <mergeCell ref="P22:P23"/>
    <mergeCell ref="Q22:Q23"/>
    <mergeCell ref="K22:K23"/>
    <mergeCell ref="L22:L23"/>
    <mergeCell ref="M22:M23"/>
    <mergeCell ref="N22:N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workbookViewId="0" topLeftCell="A94">
      <selection activeCell="F101" sqref="F101"/>
    </sheetView>
  </sheetViews>
  <sheetFormatPr defaultColWidth="11.421875" defaultRowHeight="12.75"/>
  <cols>
    <col min="1" max="1" width="6.00390625" style="0" customWidth="1"/>
    <col min="2" max="2" width="26.28125" style="0" customWidth="1"/>
    <col min="3" max="16" width="6.00390625" style="0" customWidth="1"/>
    <col min="17" max="17" width="6.140625" style="0" customWidth="1"/>
    <col min="18" max="18" width="8.7109375" style="0" customWidth="1"/>
  </cols>
  <sheetData>
    <row r="1" spans="1:2" ht="16.5">
      <c r="A1" s="14" t="s">
        <v>32</v>
      </c>
      <c r="B1" s="15" t="s">
        <v>6</v>
      </c>
    </row>
    <row r="2" ht="16.5" customHeight="1" thickBot="1"/>
    <row r="3" spans="2:18" ht="12.75">
      <c r="B3" s="123"/>
      <c r="C3" s="253" t="s">
        <v>83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62"/>
    </row>
    <row r="4" spans="1:18" ht="17.25" thickBot="1">
      <c r="A4" s="14"/>
      <c r="B4" s="128" t="s">
        <v>64</v>
      </c>
      <c r="C4" s="256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63"/>
    </row>
    <row r="5" spans="2:18" ht="15.75">
      <c r="B5" s="128" t="s">
        <v>65</v>
      </c>
      <c r="C5" s="226" t="s">
        <v>81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64"/>
      <c r="R5" s="257" t="s">
        <v>69</v>
      </c>
    </row>
    <row r="6" spans="2:18" ht="15.75" customHeight="1" thickBot="1">
      <c r="B6" s="134" t="s">
        <v>84</v>
      </c>
      <c r="C6" s="125">
        <v>15</v>
      </c>
      <c r="D6" s="126">
        <v>14</v>
      </c>
      <c r="E6" s="126">
        <v>13</v>
      </c>
      <c r="F6" s="127">
        <v>12</v>
      </c>
      <c r="G6" s="126">
        <v>11</v>
      </c>
      <c r="H6" s="126">
        <v>10</v>
      </c>
      <c r="I6" s="126">
        <v>9</v>
      </c>
      <c r="J6" s="126">
        <v>8</v>
      </c>
      <c r="K6" s="126">
        <v>7</v>
      </c>
      <c r="L6" s="170">
        <v>6</v>
      </c>
      <c r="M6" s="126">
        <v>5</v>
      </c>
      <c r="N6" s="126">
        <v>4</v>
      </c>
      <c r="O6" s="126">
        <v>3</v>
      </c>
      <c r="P6" s="189">
        <v>2</v>
      </c>
      <c r="Q6" s="190">
        <v>1</v>
      </c>
      <c r="R6" s="258"/>
    </row>
    <row r="7" spans="2:18" ht="16.5" customHeight="1">
      <c r="B7" s="157" t="s">
        <v>72</v>
      </c>
      <c r="C7" s="129"/>
      <c r="D7" s="130"/>
      <c r="E7" s="130"/>
      <c r="F7" s="131"/>
      <c r="G7" s="130"/>
      <c r="H7" s="130"/>
      <c r="I7" s="130"/>
      <c r="J7" s="130"/>
      <c r="K7" s="130"/>
      <c r="L7" s="171"/>
      <c r="M7" s="130"/>
      <c r="N7" s="130"/>
      <c r="O7" s="130"/>
      <c r="P7" s="131"/>
      <c r="Q7" s="191"/>
      <c r="R7" s="133"/>
    </row>
    <row r="8" spans="2:18" ht="15" customHeight="1">
      <c r="B8" s="140" t="s">
        <v>8</v>
      </c>
      <c r="C8" s="141" t="s">
        <v>17</v>
      </c>
      <c r="D8" s="142" t="s">
        <v>17</v>
      </c>
      <c r="E8" s="142" t="s">
        <v>17</v>
      </c>
      <c r="F8" s="143" t="s">
        <v>17</v>
      </c>
      <c r="G8" s="142" t="s">
        <v>17</v>
      </c>
      <c r="H8" s="142" t="s">
        <v>17</v>
      </c>
      <c r="I8" s="142" t="s">
        <v>17</v>
      </c>
      <c r="J8" s="142" t="s">
        <v>17</v>
      </c>
      <c r="K8" s="142" t="s">
        <v>17</v>
      </c>
      <c r="L8" s="172">
        <v>1</v>
      </c>
      <c r="M8" s="142" t="s">
        <v>17</v>
      </c>
      <c r="N8" s="142" t="s">
        <v>17</v>
      </c>
      <c r="O8" s="142" t="s">
        <v>17</v>
      </c>
      <c r="P8" s="143" t="s">
        <v>17</v>
      </c>
      <c r="Q8" s="192" t="s">
        <v>17</v>
      </c>
      <c r="R8" s="145">
        <f>SUM(C8:Q8)</f>
        <v>1</v>
      </c>
    </row>
    <row r="9" spans="2:18" ht="15.75" customHeight="1" thickBot="1">
      <c r="B9" s="134" t="s">
        <v>9</v>
      </c>
      <c r="C9" s="135" t="s">
        <v>17</v>
      </c>
      <c r="D9" s="136" t="s">
        <v>17</v>
      </c>
      <c r="E9" s="136" t="s">
        <v>17</v>
      </c>
      <c r="F9" s="137" t="s">
        <v>17</v>
      </c>
      <c r="G9" s="136" t="s">
        <v>17</v>
      </c>
      <c r="H9" s="136" t="s">
        <v>17</v>
      </c>
      <c r="I9" s="136">
        <v>1</v>
      </c>
      <c r="J9" s="136" t="s">
        <v>17</v>
      </c>
      <c r="K9" s="136" t="s">
        <v>17</v>
      </c>
      <c r="L9" s="173" t="s">
        <v>17</v>
      </c>
      <c r="M9" s="136" t="s">
        <v>17</v>
      </c>
      <c r="N9" s="136" t="s">
        <v>17</v>
      </c>
      <c r="O9" s="136" t="s">
        <v>17</v>
      </c>
      <c r="P9" s="137" t="s">
        <v>17</v>
      </c>
      <c r="Q9" s="193" t="s">
        <v>17</v>
      </c>
      <c r="R9" s="145">
        <f>SUM(C9:Q9)</f>
        <v>1</v>
      </c>
    </row>
    <row r="10" spans="2:18" ht="16.5" customHeight="1">
      <c r="B10" s="157" t="s">
        <v>73</v>
      </c>
      <c r="C10" s="150"/>
      <c r="D10" s="151"/>
      <c r="E10" s="151"/>
      <c r="F10" s="152"/>
      <c r="G10" s="151"/>
      <c r="H10" s="151"/>
      <c r="I10" s="153"/>
      <c r="J10" s="151"/>
      <c r="K10" s="151"/>
      <c r="L10" s="174"/>
      <c r="M10" s="151"/>
      <c r="N10" s="151"/>
      <c r="O10" s="151"/>
      <c r="P10" s="152"/>
      <c r="Q10" s="191"/>
      <c r="R10" s="155"/>
    </row>
    <row r="11" spans="2:18" ht="15" customHeight="1">
      <c r="B11" s="140" t="s">
        <v>8</v>
      </c>
      <c r="C11" s="141" t="s">
        <v>17</v>
      </c>
      <c r="D11" s="142" t="s">
        <v>17</v>
      </c>
      <c r="E11" s="142" t="s">
        <v>17</v>
      </c>
      <c r="F11" s="143" t="s">
        <v>17</v>
      </c>
      <c r="G11" s="142" t="s">
        <v>17</v>
      </c>
      <c r="H11" s="142" t="s">
        <v>17</v>
      </c>
      <c r="I11" s="142">
        <v>1</v>
      </c>
      <c r="J11" s="142">
        <v>2</v>
      </c>
      <c r="K11" s="142" t="s">
        <v>17</v>
      </c>
      <c r="L11" s="172">
        <v>5</v>
      </c>
      <c r="M11" s="142" t="s">
        <v>17</v>
      </c>
      <c r="N11" s="142" t="s">
        <v>17</v>
      </c>
      <c r="O11" s="142" t="s">
        <v>17</v>
      </c>
      <c r="P11" s="143" t="s">
        <v>17</v>
      </c>
      <c r="Q11" s="192" t="s">
        <v>17</v>
      </c>
      <c r="R11" s="145">
        <f>SUM(C11:Q11)</f>
        <v>8</v>
      </c>
    </row>
    <row r="12" spans="2:18" ht="15.75" customHeight="1" thickBot="1">
      <c r="B12" s="134" t="s">
        <v>9</v>
      </c>
      <c r="C12" s="135" t="s">
        <v>17</v>
      </c>
      <c r="D12" s="136" t="s">
        <v>17</v>
      </c>
      <c r="E12" s="136" t="s">
        <v>17</v>
      </c>
      <c r="F12" s="137" t="s">
        <v>17</v>
      </c>
      <c r="G12" s="136">
        <v>1</v>
      </c>
      <c r="H12" s="136">
        <v>1</v>
      </c>
      <c r="I12" s="136">
        <v>1</v>
      </c>
      <c r="J12" s="136" t="s">
        <v>17</v>
      </c>
      <c r="K12" s="136" t="s">
        <v>17</v>
      </c>
      <c r="L12" s="173" t="s">
        <v>17</v>
      </c>
      <c r="M12" s="136">
        <v>1</v>
      </c>
      <c r="N12" s="136" t="s">
        <v>17</v>
      </c>
      <c r="O12" s="136" t="s">
        <v>17</v>
      </c>
      <c r="P12" s="137" t="s">
        <v>17</v>
      </c>
      <c r="Q12" s="193" t="s">
        <v>17</v>
      </c>
      <c r="R12" s="139">
        <f>SUM(C12:Q12)</f>
        <v>4</v>
      </c>
    </row>
    <row r="13" spans="2:18" ht="16.5" customHeight="1">
      <c r="B13" s="158" t="s">
        <v>74</v>
      </c>
      <c r="C13" s="146"/>
      <c r="D13" s="147"/>
      <c r="E13" s="147"/>
      <c r="F13" s="148"/>
      <c r="G13" s="147"/>
      <c r="H13" s="147"/>
      <c r="I13" s="147"/>
      <c r="J13" s="147"/>
      <c r="K13" s="147"/>
      <c r="L13" s="175"/>
      <c r="M13" s="147"/>
      <c r="N13" s="147"/>
      <c r="O13" s="147"/>
      <c r="P13" s="148"/>
      <c r="Q13" s="191"/>
      <c r="R13" s="155"/>
    </row>
    <row r="14" spans="2:18" ht="15" customHeight="1">
      <c r="B14" s="140" t="s">
        <v>8</v>
      </c>
      <c r="C14" s="141" t="s">
        <v>17</v>
      </c>
      <c r="D14" s="142" t="s">
        <v>17</v>
      </c>
      <c r="E14" s="142" t="s">
        <v>17</v>
      </c>
      <c r="F14" s="143" t="s">
        <v>17</v>
      </c>
      <c r="G14" s="142" t="s">
        <v>17</v>
      </c>
      <c r="H14" s="142" t="s">
        <v>17</v>
      </c>
      <c r="I14" s="142">
        <v>3</v>
      </c>
      <c r="J14" s="142">
        <v>1</v>
      </c>
      <c r="K14" s="142" t="s">
        <v>17</v>
      </c>
      <c r="L14" s="172">
        <v>2</v>
      </c>
      <c r="M14" s="142">
        <v>2</v>
      </c>
      <c r="N14" s="142" t="s">
        <v>17</v>
      </c>
      <c r="O14" s="142">
        <v>4</v>
      </c>
      <c r="P14" s="143" t="s">
        <v>17</v>
      </c>
      <c r="Q14" s="192" t="s">
        <v>17</v>
      </c>
      <c r="R14" s="145">
        <f>SUM(C14:Q14)</f>
        <v>12</v>
      </c>
    </row>
    <row r="15" spans="2:18" ht="15.75" customHeight="1" thickBot="1">
      <c r="B15" s="134" t="s">
        <v>9</v>
      </c>
      <c r="C15" s="135" t="s">
        <v>17</v>
      </c>
      <c r="D15" s="136" t="s">
        <v>17</v>
      </c>
      <c r="E15" s="136" t="s">
        <v>17</v>
      </c>
      <c r="F15" s="137" t="s">
        <v>17</v>
      </c>
      <c r="G15" s="136" t="s">
        <v>17</v>
      </c>
      <c r="H15" s="136" t="s">
        <v>17</v>
      </c>
      <c r="I15" s="136" t="s">
        <v>17</v>
      </c>
      <c r="J15" s="136">
        <v>1</v>
      </c>
      <c r="K15" s="136" t="s">
        <v>17</v>
      </c>
      <c r="L15" s="173">
        <v>1</v>
      </c>
      <c r="M15" s="136" t="s">
        <v>17</v>
      </c>
      <c r="N15" s="136" t="s">
        <v>17</v>
      </c>
      <c r="O15" s="136" t="s">
        <v>17</v>
      </c>
      <c r="P15" s="137" t="s">
        <v>17</v>
      </c>
      <c r="Q15" s="193" t="s">
        <v>17</v>
      </c>
      <c r="R15" s="139">
        <f>SUM(C15:Q15)</f>
        <v>2</v>
      </c>
    </row>
    <row r="16" spans="2:18" ht="16.5" customHeight="1">
      <c r="B16" s="158" t="s">
        <v>75</v>
      </c>
      <c r="C16" s="150"/>
      <c r="D16" s="151"/>
      <c r="E16" s="151"/>
      <c r="F16" s="152"/>
      <c r="G16" s="151"/>
      <c r="H16" s="151"/>
      <c r="I16" s="151"/>
      <c r="J16" s="151"/>
      <c r="K16" s="151"/>
      <c r="L16" s="174"/>
      <c r="M16" s="151"/>
      <c r="N16" s="151"/>
      <c r="O16" s="151"/>
      <c r="P16" s="152"/>
      <c r="Q16" s="191"/>
      <c r="R16" s="155"/>
    </row>
    <row r="17" spans="2:18" ht="15" customHeight="1">
      <c r="B17" s="140" t="s">
        <v>8</v>
      </c>
      <c r="C17" s="141" t="s">
        <v>17</v>
      </c>
      <c r="D17" s="142" t="s">
        <v>17</v>
      </c>
      <c r="E17" s="142" t="s">
        <v>17</v>
      </c>
      <c r="F17" s="143" t="s">
        <v>17</v>
      </c>
      <c r="G17" s="142" t="s">
        <v>17</v>
      </c>
      <c r="H17" s="142" t="s">
        <v>17</v>
      </c>
      <c r="I17" s="142">
        <v>1</v>
      </c>
      <c r="J17" s="142" t="s">
        <v>17</v>
      </c>
      <c r="K17" s="142" t="s">
        <v>17</v>
      </c>
      <c r="L17" s="172">
        <v>1</v>
      </c>
      <c r="M17" s="142" t="s">
        <v>17</v>
      </c>
      <c r="N17" s="142" t="s">
        <v>17</v>
      </c>
      <c r="O17" s="142" t="s">
        <v>17</v>
      </c>
      <c r="P17" s="143" t="s">
        <v>17</v>
      </c>
      <c r="Q17" s="192" t="s">
        <v>17</v>
      </c>
      <c r="R17" s="145">
        <f>SUM(C17:Q17)</f>
        <v>2</v>
      </c>
    </row>
    <row r="18" spans="2:18" ht="15.75" customHeight="1" thickBot="1">
      <c r="B18" s="134" t="s">
        <v>82</v>
      </c>
      <c r="C18" s="135">
        <v>1</v>
      </c>
      <c r="D18" s="136" t="s">
        <v>17</v>
      </c>
      <c r="E18" s="136" t="s">
        <v>17</v>
      </c>
      <c r="F18" s="137" t="s">
        <v>17</v>
      </c>
      <c r="G18" s="136" t="s">
        <v>17</v>
      </c>
      <c r="H18" s="136">
        <v>1</v>
      </c>
      <c r="I18" s="136" t="s">
        <v>17</v>
      </c>
      <c r="J18" s="136" t="s">
        <v>17</v>
      </c>
      <c r="K18" s="136" t="s">
        <v>17</v>
      </c>
      <c r="L18" s="173" t="s">
        <v>17</v>
      </c>
      <c r="M18" s="136" t="s">
        <v>17</v>
      </c>
      <c r="N18" s="136" t="s">
        <v>17</v>
      </c>
      <c r="O18" s="136" t="s">
        <v>17</v>
      </c>
      <c r="P18" s="137" t="s">
        <v>17</v>
      </c>
      <c r="Q18" s="193" t="s">
        <v>17</v>
      </c>
      <c r="R18" s="139">
        <f>SUM(C18:Q18)</f>
        <v>2</v>
      </c>
    </row>
    <row r="19" spans="2:18" ht="16.5" customHeight="1">
      <c r="B19" s="158" t="s">
        <v>70</v>
      </c>
      <c r="C19" s="251"/>
      <c r="D19" s="241"/>
      <c r="E19" s="241"/>
      <c r="F19" s="243"/>
      <c r="G19" s="241"/>
      <c r="H19" s="241"/>
      <c r="I19" s="241"/>
      <c r="J19" s="241"/>
      <c r="K19" s="241"/>
      <c r="L19" s="249"/>
      <c r="M19" s="241"/>
      <c r="N19" s="241"/>
      <c r="O19" s="241"/>
      <c r="P19" s="243"/>
      <c r="Q19" s="191"/>
      <c r="R19" s="245"/>
    </row>
    <row r="20" spans="2:18" ht="15" customHeight="1">
      <c r="B20" s="158" t="s">
        <v>76</v>
      </c>
      <c r="C20" s="252"/>
      <c r="D20" s="242"/>
      <c r="E20" s="242"/>
      <c r="F20" s="244"/>
      <c r="G20" s="242"/>
      <c r="H20" s="242"/>
      <c r="I20" s="242"/>
      <c r="J20" s="242"/>
      <c r="K20" s="242"/>
      <c r="L20" s="250"/>
      <c r="M20" s="242"/>
      <c r="N20" s="242"/>
      <c r="O20" s="242"/>
      <c r="P20" s="244"/>
      <c r="Q20" s="191"/>
      <c r="R20" s="246"/>
    </row>
    <row r="21" spans="2:18" ht="15" customHeight="1">
      <c r="B21" s="140" t="s">
        <v>8</v>
      </c>
      <c r="C21" s="141" t="s">
        <v>17</v>
      </c>
      <c r="D21" s="142" t="s">
        <v>17</v>
      </c>
      <c r="E21" s="142" t="s">
        <v>17</v>
      </c>
      <c r="F21" s="143" t="s">
        <v>17</v>
      </c>
      <c r="G21" s="142" t="s">
        <v>17</v>
      </c>
      <c r="H21" s="142">
        <v>1</v>
      </c>
      <c r="I21" s="142" t="s">
        <v>17</v>
      </c>
      <c r="J21" s="142" t="s">
        <v>17</v>
      </c>
      <c r="K21" s="142" t="s">
        <v>17</v>
      </c>
      <c r="L21" s="172">
        <v>5</v>
      </c>
      <c r="M21" s="142" t="s">
        <v>17</v>
      </c>
      <c r="N21" s="142" t="s">
        <v>17</v>
      </c>
      <c r="O21" s="142" t="s">
        <v>17</v>
      </c>
      <c r="P21" s="143" t="s">
        <v>17</v>
      </c>
      <c r="Q21" s="192">
        <v>2</v>
      </c>
      <c r="R21" s="145">
        <f>SUM(C21:Q21)</f>
        <v>8</v>
      </c>
    </row>
    <row r="22" spans="2:18" ht="15.75" customHeight="1" thickBot="1">
      <c r="B22" s="163" t="s">
        <v>9</v>
      </c>
      <c r="C22" s="146" t="s">
        <v>17</v>
      </c>
      <c r="D22" s="147" t="s">
        <v>17</v>
      </c>
      <c r="E22" s="147" t="s">
        <v>17</v>
      </c>
      <c r="F22" s="148">
        <v>2</v>
      </c>
      <c r="G22" s="147">
        <v>1</v>
      </c>
      <c r="H22" s="147">
        <v>1</v>
      </c>
      <c r="I22" s="147">
        <v>2</v>
      </c>
      <c r="J22" s="147" t="s">
        <v>17</v>
      </c>
      <c r="K22" s="147" t="s">
        <v>17</v>
      </c>
      <c r="L22" s="175" t="s">
        <v>17</v>
      </c>
      <c r="M22" s="147" t="s">
        <v>17</v>
      </c>
      <c r="N22" s="147" t="s">
        <v>17</v>
      </c>
      <c r="O22" s="147" t="s">
        <v>17</v>
      </c>
      <c r="P22" s="148">
        <v>1</v>
      </c>
      <c r="Q22" s="193" t="s">
        <v>17</v>
      </c>
      <c r="R22" s="156">
        <f>SUM(C22:Q22)</f>
        <v>7</v>
      </c>
    </row>
    <row r="23" spans="2:18" ht="16.5" customHeight="1">
      <c r="B23" s="167" t="s">
        <v>77</v>
      </c>
      <c r="C23" s="166"/>
      <c r="D23" s="168"/>
      <c r="E23" s="165"/>
      <c r="F23" s="152"/>
      <c r="G23" s="151"/>
      <c r="H23" s="151"/>
      <c r="I23" s="151"/>
      <c r="J23" s="151"/>
      <c r="K23" s="151"/>
      <c r="L23" s="174"/>
      <c r="M23" s="151"/>
      <c r="N23" s="151"/>
      <c r="O23" s="151"/>
      <c r="P23" s="152"/>
      <c r="Q23" s="191"/>
      <c r="R23" s="155"/>
    </row>
    <row r="24" spans="2:18" ht="15" customHeight="1">
      <c r="B24" s="140" t="s">
        <v>8</v>
      </c>
      <c r="C24" s="141" t="s">
        <v>17</v>
      </c>
      <c r="D24" s="142" t="s">
        <v>17</v>
      </c>
      <c r="E24" s="142" t="s">
        <v>17</v>
      </c>
      <c r="F24" s="143" t="s">
        <v>17</v>
      </c>
      <c r="G24" s="142" t="s">
        <v>17</v>
      </c>
      <c r="H24" s="142" t="s">
        <v>17</v>
      </c>
      <c r="I24" s="142" t="s">
        <v>17</v>
      </c>
      <c r="J24" s="142" t="s">
        <v>17</v>
      </c>
      <c r="K24" s="142" t="s">
        <v>17</v>
      </c>
      <c r="L24" s="172" t="s">
        <v>17</v>
      </c>
      <c r="M24" s="142" t="s">
        <v>17</v>
      </c>
      <c r="N24" s="142" t="s">
        <v>17</v>
      </c>
      <c r="O24" s="142" t="s">
        <v>17</v>
      </c>
      <c r="P24" s="143" t="s">
        <v>17</v>
      </c>
      <c r="Q24" s="192" t="s">
        <v>17</v>
      </c>
      <c r="R24" s="145">
        <f>SUM(C24:Q24)</f>
        <v>0</v>
      </c>
    </row>
    <row r="25" spans="2:18" ht="16.5" customHeight="1" thickBot="1">
      <c r="B25" s="182" t="s">
        <v>9</v>
      </c>
      <c r="C25" s="180" t="s">
        <v>17</v>
      </c>
      <c r="D25" s="183" t="s">
        <v>17</v>
      </c>
      <c r="E25" s="183" t="s">
        <v>17</v>
      </c>
      <c r="F25" s="184" t="s">
        <v>17</v>
      </c>
      <c r="G25" s="183" t="s">
        <v>17</v>
      </c>
      <c r="H25" s="183" t="s">
        <v>17</v>
      </c>
      <c r="I25" s="183" t="s">
        <v>17</v>
      </c>
      <c r="J25" s="183" t="s">
        <v>17</v>
      </c>
      <c r="K25" s="183" t="s">
        <v>17</v>
      </c>
      <c r="L25" s="186" t="s">
        <v>17</v>
      </c>
      <c r="M25" s="183" t="s">
        <v>17</v>
      </c>
      <c r="N25" s="183" t="s">
        <v>17</v>
      </c>
      <c r="O25" s="183" t="s">
        <v>17</v>
      </c>
      <c r="P25" s="184" t="s">
        <v>17</v>
      </c>
      <c r="Q25" s="194" t="s">
        <v>17</v>
      </c>
      <c r="R25" s="187">
        <f>SUM(C25:Q25)</f>
        <v>0</v>
      </c>
    </row>
    <row r="26" spans="2:19" ht="18.75" customHeight="1" thickTop="1">
      <c r="B26" s="203" t="s">
        <v>78</v>
      </c>
      <c r="C26" s="205" t="s">
        <v>17</v>
      </c>
      <c r="D26" s="206" t="s">
        <v>17</v>
      </c>
      <c r="E26" s="206" t="s">
        <v>17</v>
      </c>
      <c r="F26" s="207" t="s">
        <v>17</v>
      </c>
      <c r="G26" s="206" t="s">
        <v>17</v>
      </c>
      <c r="H26" s="206">
        <v>1</v>
      </c>
      <c r="I26" s="206">
        <v>5</v>
      </c>
      <c r="J26" s="206">
        <v>3</v>
      </c>
      <c r="K26" s="206" t="s">
        <v>17</v>
      </c>
      <c r="L26" s="208">
        <v>14</v>
      </c>
      <c r="M26" s="206">
        <v>2</v>
      </c>
      <c r="N26" s="206" t="s">
        <v>17</v>
      </c>
      <c r="O26" s="206">
        <v>4</v>
      </c>
      <c r="P26" s="207" t="s">
        <v>17</v>
      </c>
      <c r="Q26" s="209">
        <v>2</v>
      </c>
      <c r="R26" s="198">
        <f>SUM(R8+R11+R14+R17+R21+R24)</f>
        <v>31</v>
      </c>
      <c r="S26" s="197">
        <f>SUM(R26/R28)</f>
        <v>0.6595744680851063</v>
      </c>
    </row>
    <row r="27" spans="2:19" ht="18.75" customHeight="1" thickBot="1">
      <c r="B27" s="204" t="s">
        <v>79</v>
      </c>
      <c r="C27" s="210">
        <v>1</v>
      </c>
      <c r="D27" s="211" t="s">
        <v>17</v>
      </c>
      <c r="E27" s="211" t="s">
        <v>17</v>
      </c>
      <c r="F27" s="212">
        <v>2</v>
      </c>
      <c r="G27" s="211">
        <v>2</v>
      </c>
      <c r="H27" s="211">
        <v>3</v>
      </c>
      <c r="I27" s="211">
        <v>4</v>
      </c>
      <c r="J27" s="211">
        <v>1</v>
      </c>
      <c r="K27" s="211" t="s">
        <v>17</v>
      </c>
      <c r="L27" s="213">
        <v>1</v>
      </c>
      <c r="M27" s="211">
        <v>1</v>
      </c>
      <c r="N27" s="211" t="s">
        <v>17</v>
      </c>
      <c r="O27" s="211" t="s">
        <v>17</v>
      </c>
      <c r="P27" s="212">
        <v>1</v>
      </c>
      <c r="Q27" s="214" t="s">
        <v>17</v>
      </c>
      <c r="R27" s="199">
        <f>SUM(R9+R12+R15+R18+R22+R25)</f>
        <v>16</v>
      </c>
      <c r="S27" s="222">
        <f>SUM(R27/R28)</f>
        <v>0.3404255319148936</v>
      </c>
    </row>
    <row r="28" spans="2:19" ht="18.75" customHeight="1" thickBot="1" thickTop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6">
        <f>SUM(R26:R27)</f>
        <v>47</v>
      </c>
      <c r="S28" s="221">
        <f>SUM(S26:S27)</f>
        <v>1</v>
      </c>
    </row>
    <row r="29" spans="3:18" ht="15.75" customHeight="1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  <row r="30" spans="3:18" ht="14.25" customHeight="1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</row>
    <row r="31" spans="3:18" ht="14.25" customHeight="1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</row>
    <row r="32" spans="3:18" ht="14.25" customHeight="1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</row>
    <row r="33" spans="3:18" ht="14.25" customHeight="1"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3:18" ht="14.25" customHeight="1" thickBot="1"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</row>
    <row r="35" spans="1:18" ht="14.25" customHeight="1">
      <c r="A35" s="14" t="s">
        <v>32</v>
      </c>
      <c r="B35" s="123"/>
      <c r="C35" s="253" t="s">
        <v>83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62"/>
    </row>
    <row r="36" spans="2:18" ht="15" customHeight="1" thickBot="1">
      <c r="B36" s="218" t="s">
        <v>85</v>
      </c>
      <c r="C36" s="256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63"/>
    </row>
    <row r="37" spans="2:21" ht="15.75">
      <c r="B37" s="218" t="s">
        <v>86</v>
      </c>
      <c r="C37" s="226" t="s">
        <v>81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64"/>
      <c r="R37" s="257" t="s">
        <v>69</v>
      </c>
      <c r="U37" s="200"/>
    </row>
    <row r="38" spans="2:21" ht="15" customHeight="1" thickBot="1">
      <c r="B38" s="134"/>
      <c r="C38" s="125">
        <v>15</v>
      </c>
      <c r="D38" s="126">
        <v>14</v>
      </c>
      <c r="E38" s="126">
        <v>13</v>
      </c>
      <c r="F38" s="127">
        <v>12</v>
      </c>
      <c r="G38" s="126">
        <v>11</v>
      </c>
      <c r="H38" s="126">
        <v>10</v>
      </c>
      <c r="I38" s="126">
        <v>9</v>
      </c>
      <c r="J38" s="126">
        <v>8</v>
      </c>
      <c r="K38" s="126">
        <v>7</v>
      </c>
      <c r="L38" s="170">
        <v>6</v>
      </c>
      <c r="M38" s="126">
        <v>5</v>
      </c>
      <c r="N38" s="126">
        <v>4</v>
      </c>
      <c r="O38" s="126">
        <v>3</v>
      </c>
      <c r="P38" s="189">
        <v>2</v>
      </c>
      <c r="Q38" s="190">
        <v>1</v>
      </c>
      <c r="R38" s="258"/>
      <c r="U38" s="195"/>
    </row>
    <row r="39" spans="2:21" ht="15.75" customHeight="1">
      <c r="B39" s="157" t="s">
        <v>87</v>
      </c>
      <c r="C39" s="129"/>
      <c r="D39" s="130"/>
      <c r="E39" s="130"/>
      <c r="F39" s="131"/>
      <c r="G39" s="130"/>
      <c r="H39" s="130"/>
      <c r="I39" s="130"/>
      <c r="J39" s="130"/>
      <c r="K39" s="130"/>
      <c r="L39" s="171"/>
      <c r="M39" s="130"/>
      <c r="N39" s="130"/>
      <c r="O39" s="130"/>
      <c r="P39" s="131"/>
      <c r="Q39" s="191"/>
      <c r="R39" s="133"/>
      <c r="U39" s="195"/>
    </row>
    <row r="40" spans="2:21" ht="15" customHeight="1">
      <c r="B40" s="140" t="s">
        <v>8</v>
      </c>
      <c r="C40" s="141" t="s">
        <v>17</v>
      </c>
      <c r="D40" s="142" t="s">
        <v>17</v>
      </c>
      <c r="E40" s="142" t="s">
        <v>17</v>
      </c>
      <c r="F40" s="143" t="s">
        <v>17</v>
      </c>
      <c r="G40" s="142" t="s">
        <v>17</v>
      </c>
      <c r="H40" s="142" t="s">
        <v>17</v>
      </c>
      <c r="I40" s="142">
        <v>2</v>
      </c>
      <c r="J40" s="142" t="s">
        <v>17</v>
      </c>
      <c r="K40" s="142" t="s">
        <v>17</v>
      </c>
      <c r="L40" s="172" t="s">
        <v>17</v>
      </c>
      <c r="M40" s="142">
        <v>1</v>
      </c>
      <c r="N40" s="142" t="s">
        <v>17</v>
      </c>
      <c r="O40" s="142">
        <v>1</v>
      </c>
      <c r="P40" s="143" t="s">
        <v>17</v>
      </c>
      <c r="Q40" s="192" t="s">
        <v>17</v>
      </c>
      <c r="R40" s="145">
        <f>SUM(C40:Q40)</f>
        <v>4</v>
      </c>
      <c r="U40" s="195"/>
    </row>
    <row r="41" spans="2:21" ht="15" customHeight="1" thickBot="1">
      <c r="B41" s="134" t="s">
        <v>9</v>
      </c>
      <c r="C41" s="135" t="s">
        <v>17</v>
      </c>
      <c r="D41" s="136" t="s">
        <v>17</v>
      </c>
      <c r="E41" s="136" t="s">
        <v>17</v>
      </c>
      <c r="F41" s="137" t="s">
        <v>17</v>
      </c>
      <c r="G41" s="136" t="s">
        <v>17</v>
      </c>
      <c r="H41" s="136" t="s">
        <v>17</v>
      </c>
      <c r="I41" s="136" t="s">
        <v>17</v>
      </c>
      <c r="J41" s="136" t="s">
        <v>17</v>
      </c>
      <c r="K41" s="136" t="s">
        <v>17</v>
      </c>
      <c r="L41" s="173" t="s">
        <v>17</v>
      </c>
      <c r="M41" s="136" t="s">
        <v>17</v>
      </c>
      <c r="N41" s="136" t="s">
        <v>17</v>
      </c>
      <c r="O41" s="136" t="s">
        <v>17</v>
      </c>
      <c r="P41" s="137" t="s">
        <v>17</v>
      </c>
      <c r="Q41" s="193" t="s">
        <v>17</v>
      </c>
      <c r="R41" s="145">
        <f>SUM(C41:Q41)</f>
        <v>0</v>
      </c>
      <c r="U41" s="195"/>
    </row>
    <row r="42" spans="2:21" ht="15.75" customHeight="1">
      <c r="B42" s="157" t="s">
        <v>88</v>
      </c>
      <c r="C42" s="150"/>
      <c r="D42" s="151"/>
      <c r="E42" s="151"/>
      <c r="F42" s="152"/>
      <c r="G42" s="151"/>
      <c r="H42" s="151"/>
      <c r="I42" s="153"/>
      <c r="J42" s="151"/>
      <c r="K42" s="151"/>
      <c r="L42" s="174"/>
      <c r="M42" s="151"/>
      <c r="N42" s="151"/>
      <c r="O42" s="151"/>
      <c r="P42" s="152"/>
      <c r="Q42" s="191"/>
      <c r="R42" s="155"/>
      <c r="U42" s="195"/>
    </row>
    <row r="43" spans="2:21" ht="15" customHeight="1">
      <c r="B43" s="140" t="s">
        <v>8</v>
      </c>
      <c r="C43" s="141" t="s">
        <v>17</v>
      </c>
      <c r="D43" s="142" t="s">
        <v>17</v>
      </c>
      <c r="E43" s="142" t="s">
        <v>17</v>
      </c>
      <c r="F43" s="143" t="s">
        <v>17</v>
      </c>
      <c r="G43" s="142" t="s">
        <v>17</v>
      </c>
      <c r="H43" s="142" t="s">
        <v>17</v>
      </c>
      <c r="I43" s="142" t="s">
        <v>17</v>
      </c>
      <c r="J43" s="142" t="s">
        <v>17</v>
      </c>
      <c r="K43" s="142" t="s">
        <v>17</v>
      </c>
      <c r="L43" s="172" t="s">
        <v>17</v>
      </c>
      <c r="M43" s="142" t="s">
        <v>17</v>
      </c>
      <c r="N43" s="142" t="s">
        <v>17</v>
      </c>
      <c r="O43" s="142" t="s">
        <v>17</v>
      </c>
      <c r="P43" s="143" t="s">
        <v>17</v>
      </c>
      <c r="Q43" s="192" t="s">
        <v>17</v>
      </c>
      <c r="R43" s="145">
        <f>SUM(C43:Q43)</f>
        <v>0</v>
      </c>
      <c r="U43" s="195"/>
    </row>
    <row r="44" spans="2:18" ht="15" customHeight="1" thickBot="1">
      <c r="B44" s="134" t="s">
        <v>9</v>
      </c>
      <c r="C44" s="135" t="s">
        <v>17</v>
      </c>
      <c r="D44" s="136" t="s">
        <v>17</v>
      </c>
      <c r="E44" s="136" t="s">
        <v>17</v>
      </c>
      <c r="F44" s="137" t="s">
        <v>17</v>
      </c>
      <c r="G44" s="136" t="s">
        <v>17</v>
      </c>
      <c r="H44" s="136" t="s">
        <v>17</v>
      </c>
      <c r="I44" s="136" t="s">
        <v>17</v>
      </c>
      <c r="J44" s="136" t="s">
        <v>17</v>
      </c>
      <c r="K44" s="136" t="s">
        <v>17</v>
      </c>
      <c r="L44" s="173" t="s">
        <v>17</v>
      </c>
      <c r="M44" s="136">
        <v>1</v>
      </c>
      <c r="N44" s="136" t="s">
        <v>17</v>
      </c>
      <c r="O44" s="136" t="s">
        <v>17</v>
      </c>
      <c r="P44" s="137" t="s">
        <v>17</v>
      </c>
      <c r="Q44" s="193" t="s">
        <v>17</v>
      </c>
      <c r="R44" s="139">
        <f>SUM(C44:Q44)</f>
        <v>1</v>
      </c>
    </row>
    <row r="45" spans="2:18" ht="15.75" customHeight="1">
      <c r="B45" s="158" t="s">
        <v>89</v>
      </c>
      <c r="C45" s="146"/>
      <c r="D45" s="147"/>
      <c r="E45" s="147"/>
      <c r="F45" s="148"/>
      <c r="G45" s="147"/>
      <c r="H45" s="147"/>
      <c r="I45" s="147"/>
      <c r="J45" s="147"/>
      <c r="K45" s="147"/>
      <c r="L45" s="175"/>
      <c r="M45" s="147"/>
      <c r="N45" s="147"/>
      <c r="O45" s="147"/>
      <c r="P45" s="148"/>
      <c r="Q45" s="191"/>
      <c r="R45" s="155"/>
    </row>
    <row r="46" spans="2:18" ht="15" customHeight="1">
      <c r="B46" s="140" t="s">
        <v>8</v>
      </c>
      <c r="C46" s="141" t="s">
        <v>17</v>
      </c>
      <c r="D46" s="142" t="s">
        <v>17</v>
      </c>
      <c r="E46" s="142" t="s">
        <v>17</v>
      </c>
      <c r="F46" s="143" t="s">
        <v>17</v>
      </c>
      <c r="G46" s="142" t="s">
        <v>17</v>
      </c>
      <c r="H46" s="142" t="s">
        <v>17</v>
      </c>
      <c r="I46" s="142" t="s">
        <v>17</v>
      </c>
      <c r="J46" s="142" t="s">
        <v>17</v>
      </c>
      <c r="K46" s="142" t="s">
        <v>17</v>
      </c>
      <c r="L46" s="172" t="s">
        <v>17</v>
      </c>
      <c r="M46" s="142">
        <v>2</v>
      </c>
      <c r="N46" s="142" t="s">
        <v>17</v>
      </c>
      <c r="O46" s="142" t="s">
        <v>17</v>
      </c>
      <c r="P46" s="143" t="s">
        <v>17</v>
      </c>
      <c r="Q46" s="192" t="s">
        <v>17</v>
      </c>
      <c r="R46" s="145">
        <f>SUM(C46:Q46)</f>
        <v>2</v>
      </c>
    </row>
    <row r="47" spans="2:18" ht="15" customHeight="1" thickBot="1">
      <c r="B47" s="134" t="s">
        <v>9</v>
      </c>
      <c r="C47" s="135" t="s">
        <v>17</v>
      </c>
      <c r="D47" s="136" t="s">
        <v>17</v>
      </c>
      <c r="E47" s="136" t="s">
        <v>17</v>
      </c>
      <c r="F47" s="137" t="s">
        <v>17</v>
      </c>
      <c r="G47" s="136" t="s">
        <v>17</v>
      </c>
      <c r="H47" s="136" t="s">
        <v>17</v>
      </c>
      <c r="I47" s="136" t="s">
        <v>17</v>
      </c>
      <c r="J47" s="136" t="s">
        <v>17</v>
      </c>
      <c r="K47" s="136" t="s">
        <v>17</v>
      </c>
      <c r="L47" s="173" t="s">
        <v>17</v>
      </c>
      <c r="M47" s="136" t="s">
        <v>17</v>
      </c>
      <c r="N47" s="136" t="s">
        <v>17</v>
      </c>
      <c r="O47" s="136" t="s">
        <v>17</v>
      </c>
      <c r="P47" s="137" t="s">
        <v>17</v>
      </c>
      <c r="Q47" s="193" t="s">
        <v>17</v>
      </c>
      <c r="R47" s="139">
        <f>SUM(C47:Q47)</f>
        <v>0</v>
      </c>
    </row>
    <row r="48" spans="2:18" ht="15.75" customHeight="1">
      <c r="B48" s="158" t="s">
        <v>92</v>
      </c>
      <c r="C48" s="150"/>
      <c r="D48" s="151"/>
      <c r="E48" s="151"/>
      <c r="F48" s="152"/>
      <c r="G48" s="151"/>
      <c r="H48" s="151"/>
      <c r="I48" s="151"/>
      <c r="J48" s="151"/>
      <c r="K48" s="151"/>
      <c r="L48" s="174"/>
      <c r="M48" s="151"/>
      <c r="N48" s="151"/>
      <c r="O48" s="151"/>
      <c r="P48" s="152"/>
      <c r="Q48" s="191"/>
      <c r="R48" s="155"/>
    </row>
    <row r="49" spans="2:18" ht="15" customHeight="1">
      <c r="B49" s="140" t="s">
        <v>8</v>
      </c>
      <c r="C49" s="141" t="s">
        <v>17</v>
      </c>
      <c r="D49" s="142" t="s">
        <v>17</v>
      </c>
      <c r="E49" s="142" t="s">
        <v>17</v>
      </c>
      <c r="F49" s="143" t="s">
        <v>17</v>
      </c>
      <c r="G49" s="142" t="s">
        <v>17</v>
      </c>
      <c r="H49" s="142" t="s">
        <v>17</v>
      </c>
      <c r="I49" s="142" t="s">
        <v>17</v>
      </c>
      <c r="J49" s="142">
        <v>1</v>
      </c>
      <c r="K49" s="142" t="s">
        <v>17</v>
      </c>
      <c r="L49" s="172" t="s">
        <v>17</v>
      </c>
      <c r="M49" s="142" t="s">
        <v>17</v>
      </c>
      <c r="N49" s="142" t="s">
        <v>17</v>
      </c>
      <c r="O49" s="142" t="s">
        <v>17</v>
      </c>
      <c r="P49" s="143" t="s">
        <v>17</v>
      </c>
      <c r="Q49" s="192" t="s">
        <v>17</v>
      </c>
      <c r="R49" s="145">
        <f>SUM(C49:Q49)</f>
        <v>1</v>
      </c>
    </row>
    <row r="50" spans="2:18" ht="15" customHeight="1" thickBot="1">
      <c r="B50" s="134" t="s">
        <v>91</v>
      </c>
      <c r="C50" s="135" t="s">
        <v>17</v>
      </c>
      <c r="D50" s="136" t="s">
        <v>17</v>
      </c>
      <c r="E50" s="136" t="s">
        <v>17</v>
      </c>
      <c r="F50" s="137" t="s">
        <v>17</v>
      </c>
      <c r="G50" s="136" t="s">
        <v>17</v>
      </c>
      <c r="H50" s="136" t="s">
        <v>17</v>
      </c>
      <c r="I50" s="136" t="s">
        <v>17</v>
      </c>
      <c r="J50" s="136">
        <v>1</v>
      </c>
      <c r="K50" s="136" t="s">
        <v>17</v>
      </c>
      <c r="L50" s="173" t="s">
        <v>17</v>
      </c>
      <c r="M50" s="136" t="s">
        <v>17</v>
      </c>
      <c r="N50" s="136" t="s">
        <v>17</v>
      </c>
      <c r="O50" s="136" t="s">
        <v>17</v>
      </c>
      <c r="P50" s="137" t="s">
        <v>17</v>
      </c>
      <c r="Q50" s="193" t="s">
        <v>17</v>
      </c>
      <c r="R50" s="139">
        <f>SUM(C50:Q50)</f>
        <v>1</v>
      </c>
    </row>
    <row r="51" spans="2:18" ht="15.75" customHeight="1">
      <c r="B51" s="158" t="s">
        <v>93</v>
      </c>
      <c r="C51" s="159"/>
      <c r="D51" s="160"/>
      <c r="E51" s="160"/>
      <c r="F51" s="161"/>
      <c r="G51" s="160"/>
      <c r="H51" s="160"/>
      <c r="I51" s="160"/>
      <c r="J51" s="160"/>
      <c r="K51" s="160"/>
      <c r="L51" s="176"/>
      <c r="M51" s="160"/>
      <c r="N51" s="160"/>
      <c r="O51" s="160"/>
      <c r="P51" s="161"/>
      <c r="Q51" s="191"/>
      <c r="R51" s="162"/>
    </row>
    <row r="52" spans="2:18" ht="15" customHeight="1">
      <c r="B52" s="140" t="s">
        <v>8</v>
      </c>
      <c r="C52" s="141" t="s">
        <v>17</v>
      </c>
      <c r="D52" s="142" t="s">
        <v>17</v>
      </c>
      <c r="E52" s="142" t="s">
        <v>17</v>
      </c>
      <c r="F52" s="143" t="s">
        <v>17</v>
      </c>
      <c r="G52" s="142" t="s">
        <v>17</v>
      </c>
      <c r="H52" s="142">
        <v>1</v>
      </c>
      <c r="I52" s="142" t="s">
        <v>17</v>
      </c>
      <c r="J52" s="142" t="s">
        <v>17</v>
      </c>
      <c r="K52" s="142" t="s">
        <v>17</v>
      </c>
      <c r="L52" s="172">
        <v>9</v>
      </c>
      <c r="M52" s="142" t="s">
        <v>17</v>
      </c>
      <c r="N52" s="142" t="s">
        <v>17</v>
      </c>
      <c r="O52" s="142">
        <v>3</v>
      </c>
      <c r="P52" s="143" t="s">
        <v>17</v>
      </c>
      <c r="Q52" s="192">
        <v>1</v>
      </c>
      <c r="R52" s="145">
        <f>SUM(C52:Q52)</f>
        <v>14</v>
      </c>
    </row>
    <row r="53" spans="2:18" ht="15" customHeight="1" thickBot="1">
      <c r="B53" s="163" t="s">
        <v>9</v>
      </c>
      <c r="C53" s="146" t="s">
        <v>17</v>
      </c>
      <c r="D53" s="147" t="s">
        <v>17</v>
      </c>
      <c r="E53" s="147" t="s">
        <v>17</v>
      </c>
      <c r="F53" s="148" t="s">
        <v>17</v>
      </c>
      <c r="G53" s="147" t="s">
        <v>17</v>
      </c>
      <c r="H53" s="147" t="s">
        <v>17</v>
      </c>
      <c r="I53" s="147" t="s">
        <v>17</v>
      </c>
      <c r="J53" s="147" t="s">
        <v>17</v>
      </c>
      <c r="K53" s="147" t="s">
        <v>17</v>
      </c>
      <c r="L53" s="175" t="s">
        <v>17</v>
      </c>
      <c r="M53" s="147" t="s">
        <v>17</v>
      </c>
      <c r="N53" s="147" t="s">
        <v>17</v>
      </c>
      <c r="O53" s="147" t="s">
        <v>17</v>
      </c>
      <c r="P53" s="148" t="s">
        <v>17</v>
      </c>
      <c r="Q53" s="193" t="s">
        <v>17</v>
      </c>
      <c r="R53" s="156">
        <f>SUM(C53:Q53)</f>
        <v>0</v>
      </c>
    </row>
    <row r="54" spans="2:18" ht="15.75" customHeight="1">
      <c r="B54" s="167" t="s">
        <v>90</v>
      </c>
      <c r="C54" s="166"/>
      <c r="D54" s="168"/>
      <c r="E54" s="165"/>
      <c r="F54" s="152"/>
      <c r="G54" s="151"/>
      <c r="H54" s="151"/>
      <c r="I54" s="151"/>
      <c r="J54" s="151"/>
      <c r="K54" s="151"/>
      <c r="L54" s="174"/>
      <c r="M54" s="151"/>
      <c r="N54" s="151"/>
      <c r="O54" s="151"/>
      <c r="P54" s="152"/>
      <c r="Q54" s="191"/>
      <c r="R54" s="155"/>
    </row>
    <row r="55" spans="2:18" ht="15" customHeight="1">
      <c r="B55" s="140" t="s">
        <v>8</v>
      </c>
      <c r="C55" s="141" t="s">
        <v>17</v>
      </c>
      <c r="D55" s="142" t="s">
        <v>17</v>
      </c>
      <c r="E55" s="142" t="s">
        <v>17</v>
      </c>
      <c r="F55" s="143" t="s">
        <v>17</v>
      </c>
      <c r="G55" s="142" t="s">
        <v>17</v>
      </c>
      <c r="H55" s="142" t="s">
        <v>17</v>
      </c>
      <c r="I55" s="142" t="s">
        <v>17</v>
      </c>
      <c r="J55" s="142">
        <v>1</v>
      </c>
      <c r="K55" s="142" t="s">
        <v>17</v>
      </c>
      <c r="L55" s="172" t="s">
        <v>17</v>
      </c>
      <c r="M55" s="142" t="s">
        <v>17</v>
      </c>
      <c r="N55" s="142" t="s">
        <v>17</v>
      </c>
      <c r="O55" s="142" t="s">
        <v>17</v>
      </c>
      <c r="P55" s="143" t="s">
        <v>17</v>
      </c>
      <c r="Q55" s="192" t="s">
        <v>17</v>
      </c>
      <c r="R55" s="145">
        <f>SUM(C55:Q55)</f>
        <v>1</v>
      </c>
    </row>
    <row r="56" spans="2:18" ht="15.75" customHeight="1" thickBot="1">
      <c r="B56" s="182" t="s">
        <v>9</v>
      </c>
      <c r="C56" s="180" t="s">
        <v>17</v>
      </c>
      <c r="D56" s="183" t="s">
        <v>17</v>
      </c>
      <c r="E56" s="183" t="s">
        <v>17</v>
      </c>
      <c r="F56" s="184" t="s">
        <v>17</v>
      </c>
      <c r="G56" s="183" t="s">
        <v>17</v>
      </c>
      <c r="H56" s="183" t="s">
        <v>17</v>
      </c>
      <c r="I56" s="183">
        <v>1</v>
      </c>
      <c r="J56" s="183" t="s">
        <v>17</v>
      </c>
      <c r="K56" s="183" t="s">
        <v>17</v>
      </c>
      <c r="L56" s="186">
        <v>1</v>
      </c>
      <c r="M56" s="183" t="s">
        <v>17</v>
      </c>
      <c r="N56" s="183" t="s">
        <v>17</v>
      </c>
      <c r="O56" s="183" t="s">
        <v>17</v>
      </c>
      <c r="P56" s="184" t="s">
        <v>17</v>
      </c>
      <c r="Q56" s="194" t="s">
        <v>17</v>
      </c>
      <c r="R56" s="187">
        <f>SUM(C56:Q56)</f>
        <v>2</v>
      </c>
    </row>
    <row r="57" spans="2:19" ht="18.75" customHeight="1" thickTop="1">
      <c r="B57" s="203" t="s">
        <v>78</v>
      </c>
      <c r="C57" s="205" t="s">
        <v>17</v>
      </c>
      <c r="D57" s="206" t="s">
        <v>17</v>
      </c>
      <c r="E57" s="206" t="s">
        <v>17</v>
      </c>
      <c r="F57" s="207" t="s">
        <v>17</v>
      </c>
      <c r="G57" s="206" t="s">
        <v>17</v>
      </c>
      <c r="H57" s="206">
        <v>1</v>
      </c>
      <c r="I57" s="206">
        <v>5</v>
      </c>
      <c r="J57" s="206">
        <v>3</v>
      </c>
      <c r="K57" s="206" t="s">
        <v>17</v>
      </c>
      <c r="L57" s="208">
        <v>18</v>
      </c>
      <c r="M57" s="206">
        <v>2</v>
      </c>
      <c r="N57" s="206" t="s">
        <v>17</v>
      </c>
      <c r="O57" s="206">
        <v>4</v>
      </c>
      <c r="P57" s="207" t="s">
        <v>17</v>
      </c>
      <c r="Q57" s="209">
        <v>2</v>
      </c>
      <c r="R57" s="198">
        <f>SUM(R40+R43+R46+R49+R52+R55)</f>
        <v>22</v>
      </c>
      <c r="S57" s="197">
        <f>SUM(R57/R59)</f>
        <v>0.8461538461538461</v>
      </c>
    </row>
    <row r="58" spans="2:19" ht="18.75" customHeight="1" thickBot="1">
      <c r="B58" s="204" t="s">
        <v>79</v>
      </c>
      <c r="C58" s="210">
        <v>1</v>
      </c>
      <c r="D58" s="211" t="s">
        <v>17</v>
      </c>
      <c r="E58" s="211" t="s">
        <v>17</v>
      </c>
      <c r="F58" s="212">
        <v>2</v>
      </c>
      <c r="G58" s="211">
        <v>2</v>
      </c>
      <c r="H58" s="211">
        <v>3</v>
      </c>
      <c r="I58" s="211">
        <v>4</v>
      </c>
      <c r="J58" s="211">
        <v>1</v>
      </c>
      <c r="K58" s="211" t="s">
        <v>17</v>
      </c>
      <c r="L58" s="213">
        <v>1</v>
      </c>
      <c r="M58" s="211">
        <v>2</v>
      </c>
      <c r="N58" s="211" t="s">
        <v>17</v>
      </c>
      <c r="O58" s="211" t="s">
        <v>17</v>
      </c>
      <c r="P58" s="212">
        <v>1</v>
      </c>
      <c r="Q58" s="214" t="s">
        <v>17</v>
      </c>
      <c r="R58" s="199">
        <f>SUM(R41+R44+R47+R50+R53+R56)</f>
        <v>4</v>
      </c>
      <c r="S58" s="222">
        <f>SUM(R58/R59)</f>
        <v>0.15384615384615385</v>
      </c>
    </row>
    <row r="59" spans="2:19" ht="18.75" customHeight="1" thickBot="1" thickTop="1"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6">
        <f>SUM(R57:R58)</f>
        <v>26</v>
      </c>
      <c r="S59" s="221">
        <f>SUM(S57:S58)</f>
        <v>1</v>
      </c>
    </row>
    <row r="60" ht="18.75" customHeight="1" thickBot="1"/>
    <row r="61" spans="2:17" ht="17.25" customHeight="1" thickBot="1">
      <c r="B61" s="219" t="s">
        <v>94</v>
      </c>
      <c r="C61" s="275" t="s">
        <v>95</v>
      </c>
      <c r="D61" s="272"/>
      <c r="E61" s="272"/>
      <c r="F61" s="271" t="s">
        <v>96</v>
      </c>
      <c r="G61" s="272"/>
      <c r="H61" s="272"/>
      <c r="I61" s="271" t="s">
        <v>97</v>
      </c>
      <c r="J61" s="272"/>
      <c r="K61" s="272"/>
      <c r="L61" s="275" t="s">
        <v>69</v>
      </c>
      <c r="M61" s="276"/>
      <c r="N61" s="4"/>
      <c r="O61" s="5"/>
      <c r="P61" s="16"/>
      <c r="Q61" s="16"/>
    </row>
    <row r="62" spans="2:17" ht="16.5" customHeight="1">
      <c r="B62" s="181" t="s">
        <v>8</v>
      </c>
      <c r="C62" s="287">
        <f>SUM('Nr. 1'!Q29)</f>
        <v>2</v>
      </c>
      <c r="D62" s="286"/>
      <c r="E62" s="288"/>
      <c r="F62" s="285">
        <f>SUM(R26)</f>
        <v>31</v>
      </c>
      <c r="G62" s="286"/>
      <c r="H62" s="288"/>
      <c r="I62" s="285">
        <f>SUM(R57)</f>
        <v>22</v>
      </c>
      <c r="J62" s="286"/>
      <c r="K62" s="286"/>
      <c r="L62" s="277">
        <f>SUM(C62:K62)</f>
        <v>55</v>
      </c>
      <c r="M62" s="278"/>
      <c r="N62" s="265">
        <f>SUM(L62/L64)</f>
        <v>0.6707317073170732</v>
      </c>
      <c r="O62" s="266"/>
      <c r="P62" s="164"/>
      <c r="Q62" s="201"/>
    </row>
    <row r="63" spans="2:17" ht="17.25" customHeight="1" thickBot="1">
      <c r="B63" s="220" t="s">
        <v>9</v>
      </c>
      <c r="C63" s="281">
        <f>SUM('Nr. 1'!Q30)</f>
        <v>7</v>
      </c>
      <c r="D63" s="274"/>
      <c r="E63" s="282"/>
      <c r="F63" s="273">
        <f>SUM(R27)</f>
        <v>16</v>
      </c>
      <c r="G63" s="274"/>
      <c r="H63" s="282"/>
      <c r="I63" s="273">
        <f>SUM(R58)</f>
        <v>4</v>
      </c>
      <c r="J63" s="274"/>
      <c r="K63" s="274"/>
      <c r="L63" s="279">
        <f>SUM(C63:K63)</f>
        <v>27</v>
      </c>
      <c r="M63" s="280"/>
      <c r="N63" s="267">
        <f>SUM(L63/L64)</f>
        <v>0.32926829268292684</v>
      </c>
      <c r="O63" s="268"/>
      <c r="P63" s="164"/>
      <c r="Q63" s="201"/>
    </row>
    <row r="64" spans="2:17" ht="18.75" customHeight="1" thickBot="1" thickTop="1"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283">
        <f>SUM(L62:L63)</f>
        <v>82</v>
      </c>
      <c r="M64" s="284"/>
      <c r="N64" s="269">
        <f>SUM(N62:N63)</f>
        <v>1</v>
      </c>
      <c r="O64" s="270"/>
      <c r="P64" s="195"/>
      <c r="Q64" s="195"/>
    </row>
    <row r="65" ht="15" customHeight="1"/>
    <row r="69" spans="1:2" ht="16.5">
      <c r="A69" s="14" t="s">
        <v>33</v>
      </c>
      <c r="B69" s="15" t="s">
        <v>14</v>
      </c>
    </row>
    <row r="70" ht="15" customHeight="1" thickBot="1"/>
    <row r="71" spans="2:18" ht="11.25" customHeight="1">
      <c r="B71" s="259" t="s">
        <v>99</v>
      </c>
      <c r="C71" s="253" t="s">
        <v>98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62"/>
    </row>
    <row r="72" spans="1:18" ht="15.75" customHeight="1" thickBot="1">
      <c r="A72" s="14"/>
      <c r="B72" s="260"/>
      <c r="C72" s="256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63"/>
    </row>
    <row r="73" spans="2:18" ht="15" customHeight="1">
      <c r="B73" s="260"/>
      <c r="C73" s="226" t="s">
        <v>81</v>
      </c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64"/>
      <c r="R73" s="257" t="s">
        <v>69</v>
      </c>
    </row>
    <row r="74" spans="2:18" ht="15.75" customHeight="1" thickBot="1">
      <c r="B74" s="261"/>
      <c r="C74" s="125">
        <v>15</v>
      </c>
      <c r="D74" s="126">
        <v>14</v>
      </c>
      <c r="E74" s="126">
        <v>13</v>
      </c>
      <c r="F74" s="127">
        <v>12</v>
      </c>
      <c r="G74" s="126">
        <v>11</v>
      </c>
      <c r="H74" s="126">
        <v>10</v>
      </c>
      <c r="I74" s="126">
        <v>9</v>
      </c>
      <c r="J74" s="126">
        <v>8</v>
      </c>
      <c r="K74" s="126">
        <v>7</v>
      </c>
      <c r="L74" s="170">
        <v>6</v>
      </c>
      <c r="M74" s="126">
        <v>5</v>
      </c>
      <c r="N74" s="126">
        <v>4</v>
      </c>
      <c r="O74" s="126">
        <v>3</v>
      </c>
      <c r="P74" s="189">
        <v>2</v>
      </c>
      <c r="Q74" s="190">
        <v>1</v>
      </c>
      <c r="R74" s="258"/>
    </row>
    <row r="75" spans="2:18" ht="16.5" customHeight="1">
      <c r="B75" s="157" t="s">
        <v>100</v>
      </c>
      <c r="C75" s="129"/>
      <c r="D75" s="130"/>
      <c r="E75" s="130"/>
      <c r="F75" s="131"/>
      <c r="G75" s="130"/>
      <c r="H75" s="130"/>
      <c r="I75" s="130"/>
      <c r="J75" s="130"/>
      <c r="K75" s="130"/>
      <c r="L75" s="171"/>
      <c r="M75" s="130"/>
      <c r="N75" s="130"/>
      <c r="O75" s="130"/>
      <c r="P75" s="131"/>
      <c r="Q75" s="191"/>
      <c r="R75" s="133"/>
    </row>
    <row r="76" spans="2:18" ht="15" customHeight="1">
      <c r="B76" s="140" t="s">
        <v>8</v>
      </c>
      <c r="C76" s="141" t="s">
        <v>17</v>
      </c>
      <c r="D76" s="142" t="s">
        <v>17</v>
      </c>
      <c r="E76" s="142" t="s">
        <v>17</v>
      </c>
      <c r="F76" s="143" t="s">
        <v>17</v>
      </c>
      <c r="G76" s="142" t="s">
        <v>17</v>
      </c>
      <c r="H76" s="142" t="s">
        <v>17</v>
      </c>
      <c r="I76" s="142" t="s">
        <v>17</v>
      </c>
      <c r="J76" s="142">
        <v>1</v>
      </c>
      <c r="K76" s="142" t="s">
        <v>17</v>
      </c>
      <c r="L76" s="172">
        <v>1</v>
      </c>
      <c r="M76" s="142" t="s">
        <v>17</v>
      </c>
      <c r="N76" s="142" t="s">
        <v>17</v>
      </c>
      <c r="O76" s="142" t="s">
        <v>17</v>
      </c>
      <c r="P76" s="143" t="s">
        <v>17</v>
      </c>
      <c r="Q76" s="192" t="s">
        <v>17</v>
      </c>
      <c r="R76" s="145">
        <f>SUM(C76:Q76)</f>
        <v>2</v>
      </c>
    </row>
    <row r="77" spans="2:18" ht="15" customHeight="1" thickBot="1">
      <c r="B77" s="134" t="s">
        <v>9</v>
      </c>
      <c r="C77" s="135" t="s">
        <v>17</v>
      </c>
      <c r="D77" s="136" t="s">
        <v>17</v>
      </c>
      <c r="E77" s="136" t="s">
        <v>17</v>
      </c>
      <c r="F77" s="137" t="s">
        <v>17</v>
      </c>
      <c r="G77" s="136">
        <v>1</v>
      </c>
      <c r="H77" s="136" t="s">
        <v>17</v>
      </c>
      <c r="I77" s="136" t="s">
        <v>17</v>
      </c>
      <c r="J77" s="136" t="s">
        <v>17</v>
      </c>
      <c r="K77" s="136" t="s">
        <v>17</v>
      </c>
      <c r="L77" s="173" t="s">
        <v>17</v>
      </c>
      <c r="M77" s="136" t="s">
        <v>17</v>
      </c>
      <c r="N77" s="136" t="s">
        <v>17</v>
      </c>
      <c r="O77" s="136" t="s">
        <v>17</v>
      </c>
      <c r="P77" s="137" t="s">
        <v>17</v>
      </c>
      <c r="Q77" s="193" t="s">
        <v>17</v>
      </c>
      <c r="R77" s="145">
        <f>SUM(C77:Q77)</f>
        <v>1</v>
      </c>
    </row>
    <row r="78" spans="2:18" ht="16.5" customHeight="1">
      <c r="B78" s="157" t="s">
        <v>104</v>
      </c>
      <c r="C78" s="150"/>
      <c r="D78" s="151"/>
      <c r="E78" s="151"/>
      <c r="F78" s="152"/>
      <c r="G78" s="151"/>
      <c r="H78" s="151"/>
      <c r="I78" s="153"/>
      <c r="J78" s="151"/>
      <c r="K78" s="151"/>
      <c r="L78" s="174"/>
      <c r="M78" s="151"/>
      <c r="N78" s="151"/>
      <c r="O78" s="151"/>
      <c r="P78" s="152"/>
      <c r="Q78" s="191"/>
      <c r="R78" s="155"/>
    </row>
    <row r="79" spans="2:18" ht="15" customHeight="1">
      <c r="B79" s="140" t="s">
        <v>8</v>
      </c>
      <c r="C79" s="141" t="s">
        <v>17</v>
      </c>
      <c r="D79" s="142" t="s">
        <v>17</v>
      </c>
      <c r="E79" s="142" t="s">
        <v>17</v>
      </c>
      <c r="F79" s="143" t="s">
        <v>17</v>
      </c>
      <c r="G79" s="142" t="s">
        <v>17</v>
      </c>
      <c r="H79" s="142" t="s">
        <v>17</v>
      </c>
      <c r="I79" s="142" t="s">
        <v>17</v>
      </c>
      <c r="J79" s="142" t="s">
        <v>17</v>
      </c>
      <c r="K79" s="142" t="s">
        <v>17</v>
      </c>
      <c r="L79" s="172" t="s">
        <v>17</v>
      </c>
      <c r="M79" s="142" t="s">
        <v>17</v>
      </c>
      <c r="N79" s="142" t="s">
        <v>17</v>
      </c>
      <c r="O79" s="142" t="s">
        <v>17</v>
      </c>
      <c r="P79" s="143" t="s">
        <v>17</v>
      </c>
      <c r="Q79" s="192" t="s">
        <v>17</v>
      </c>
      <c r="R79" s="145">
        <f>SUM(C79:Q79)</f>
        <v>0</v>
      </c>
    </row>
    <row r="80" spans="2:18" ht="15" customHeight="1" thickBot="1">
      <c r="B80" s="134" t="s">
        <v>9</v>
      </c>
      <c r="C80" s="135" t="s">
        <v>17</v>
      </c>
      <c r="D80" s="136" t="s">
        <v>17</v>
      </c>
      <c r="E80" s="136" t="s">
        <v>17</v>
      </c>
      <c r="F80" s="137" t="s">
        <v>17</v>
      </c>
      <c r="G80" s="136" t="s">
        <v>17</v>
      </c>
      <c r="H80" s="136" t="s">
        <v>17</v>
      </c>
      <c r="I80" s="136">
        <v>1</v>
      </c>
      <c r="J80" s="136" t="s">
        <v>17</v>
      </c>
      <c r="K80" s="136" t="s">
        <v>17</v>
      </c>
      <c r="L80" s="173" t="s">
        <v>17</v>
      </c>
      <c r="M80" s="136">
        <v>6</v>
      </c>
      <c r="N80" s="136" t="s">
        <v>17</v>
      </c>
      <c r="O80" s="136" t="s">
        <v>17</v>
      </c>
      <c r="P80" s="137" t="s">
        <v>17</v>
      </c>
      <c r="Q80" s="193" t="s">
        <v>17</v>
      </c>
      <c r="R80" s="139">
        <f>SUM(C80:Q80)</f>
        <v>7</v>
      </c>
    </row>
    <row r="81" spans="2:18" ht="16.5" customHeight="1">
      <c r="B81" s="158" t="s">
        <v>101</v>
      </c>
      <c r="C81" s="146"/>
      <c r="D81" s="147"/>
      <c r="E81" s="147"/>
      <c r="F81" s="148"/>
      <c r="G81" s="147"/>
      <c r="H81" s="147"/>
      <c r="I81" s="147"/>
      <c r="J81" s="147"/>
      <c r="K81" s="147"/>
      <c r="L81" s="175"/>
      <c r="M81" s="147"/>
      <c r="N81" s="147"/>
      <c r="O81" s="147"/>
      <c r="P81" s="148"/>
      <c r="Q81" s="191"/>
      <c r="R81" s="155"/>
    </row>
    <row r="82" spans="2:18" ht="15" customHeight="1">
      <c r="B82" s="140" t="s">
        <v>8</v>
      </c>
      <c r="C82" s="141" t="s">
        <v>17</v>
      </c>
      <c r="D82" s="142" t="s">
        <v>17</v>
      </c>
      <c r="E82" s="142" t="s">
        <v>17</v>
      </c>
      <c r="F82" s="143" t="s">
        <v>17</v>
      </c>
      <c r="G82" s="142" t="s">
        <v>17</v>
      </c>
      <c r="H82" s="142" t="s">
        <v>17</v>
      </c>
      <c r="I82" s="142" t="s">
        <v>17</v>
      </c>
      <c r="J82" s="142" t="s">
        <v>17</v>
      </c>
      <c r="K82" s="142" t="s">
        <v>17</v>
      </c>
      <c r="L82" s="172" t="s">
        <v>17</v>
      </c>
      <c r="M82" s="142">
        <v>1</v>
      </c>
      <c r="N82" s="142" t="s">
        <v>17</v>
      </c>
      <c r="O82" s="142">
        <v>1</v>
      </c>
      <c r="P82" s="143" t="s">
        <v>17</v>
      </c>
      <c r="Q82" s="192" t="s">
        <v>17</v>
      </c>
      <c r="R82" s="145">
        <f>SUM(C82:Q82)</f>
        <v>2</v>
      </c>
    </row>
    <row r="83" spans="2:18" ht="15" customHeight="1" thickBot="1">
      <c r="B83" s="134" t="s">
        <v>9</v>
      </c>
      <c r="C83" s="135" t="s">
        <v>17</v>
      </c>
      <c r="D83" s="136" t="s">
        <v>17</v>
      </c>
      <c r="E83" s="136" t="s">
        <v>17</v>
      </c>
      <c r="F83" s="137" t="s">
        <v>17</v>
      </c>
      <c r="G83" s="136" t="s">
        <v>17</v>
      </c>
      <c r="H83" s="136" t="s">
        <v>17</v>
      </c>
      <c r="I83" s="136">
        <v>1</v>
      </c>
      <c r="J83" s="136">
        <v>1</v>
      </c>
      <c r="K83" s="136" t="s">
        <v>17</v>
      </c>
      <c r="L83" s="173">
        <v>4</v>
      </c>
      <c r="M83" s="136">
        <v>9</v>
      </c>
      <c r="N83" s="136">
        <v>1</v>
      </c>
      <c r="O83" s="136">
        <v>3</v>
      </c>
      <c r="P83" s="137" t="s">
        <v>17</v>
      </c>
      <c r="Q83" s="193" t="s">
        <v>17</v>
      </c>
      <c r="R83" s="139">
        <f>SUM(C83:Q83)</f>
        <v>19</v>
      </c>
    </row>
    <row r="84" spans="2:18" ht="16.5" customHeight="1">
      <c r="B84" s="158" t="s">
        <v>103</v>
      </c>
      <c r="C84" s="159"/>
      <c r="D84" s="160"/>
      <c r="E84" s="160"/>
      <c r="F84" s="161"/>
      <c r="G84" s="160"/>
      <c r="H84" s="160"/>
      <c r="I84" s="160"/>
      <c r="J84" s="160"/>
      <c r="K84" s="160"/>
      <c r="L84" s="176"/>
      <c r="M84" s="160"/>
      <c r="N84" s="160"/>
      <c r="O84" s="160"/>
      <c r="P84" s="161"/>
      <c r="Q84" s="191"/>
      <c r="R84" s="162"/>
    </row>
    <row r="85" spans="2:18" ht="15" customHeight="1">
      <c r="B85" s="140" t="s">
        <v>8</v>
      </c>
      <c r="C85" s="141" t="s">
        <v>17</v>
      </c>
      <c r="D85" s="142" t="s">
        <v>17</v>
      </c>
      <c r="E85" s="142" t="s">
        <v>17</v>
      </c>
      <c r="F85" s="143" t="s">
        <v>17</v>
      </c>
      <c r="G85" s="142" t="s">
        <v>17</v>
      </c>
      <c r="H85" s="142">
        <v>1</v>
      </c>
      <c r="I85" s="142" t="s">
        <v>17</v>
      </c>
      <c r="J85" s="142">
        <v>1</v>
      </c>
      <c r="K85" s="142" t="s">
        <v>17</v>
      </c>
      <c r="L85" s="172">
        <v>1</v>
      </c>
      <c r="M85" s="142">
        <v>1</v>
      </c>
      <c r="N85" s="142" t="s">
        <v>17</v>
      </c>
      <c r="O85" s="142">
        <v>1</v>
      </c>
      <c r="P85" s="143" t="s">
        <v>17</v>
      </c>
      <c r="Q85" s="192" t="s">
        <v>17</v>
      </c>
      <c r="R85" s="145">
        <f>SUM(C85:Q85)</f>
        <v>5</v>
      </c>
    </row>
    <row r="86" spans="2:18" ht="15" customHeight="1" thickBot="1">
      <c r="B86" s="182" t="s">
        <v>9</v>
      </c>
      <c r="C86" s="180" t="s">
        <v>17</v>
      </c>
      <c r="D86" s="183" t="s">
        <v>17</v>
      </c>
      <c r="E86" s="183" t="s">
        <v>17</v>
      </c>
      <c r="F86" s="184" t="s">
        <v>17</v>
      </c>
      <c r="G86" s="183" t="s">
        <v>17</v>
      </c>
      <c r="H86" s="183" t="s">
        <v>17</v>
      </c>
      <c r="I86" s="183" t="s">
        <v>17</v>
      </c>
      <c r="J86" s="183" t="s">
        <v>17</v>
      </c>
      <c r="K86" s="183" t="s">
        <v>17</v>
      </c>
      <c r="L86" s="186" t="s">
        <v>17</v>
      </c>
      <c r="M86" s="183">
        <v>1</v>
      </c>
      <c r="N86" s="183" t="s">
        <v>17</v>
      </c>
      <c r="O86" s="183" t="s">
        <v>17</v>
      </c>
      <c r="P86" s="184" t="s">
        <v>17</v>
      </c>
      <c r="Q86" s="224" t="s">
        <v>17</v>
      </c>
      <c r="R86" s="187">
        <f>SUM(C86:Q86)</f>
        <v>1</v>
      </c>
    </row>
    <row r="87" spans="2:19" ht="18" customHeight="1" thickTop="1">
      <c r="B87" s="203" t="s">
        <v>78</v>
      </c>
      <c r="C87" s="205" t="s">
        <v>17</v>
      </c>
      <c r="D87" s="206" t="s">
        <v>17</v>
      </c>
      <c r="E87" s="206" t="s">
        <v>17</v>
      </c>
      <c r="F87" s="207" t="s">
        <v>17</v>
      </c>
      <c r="G87" s="206" t="s">
        <v>17</v>
      </c>
      <c r="H87" s="206">
        <v>1</v>
      </c>
      <c r="I87" s="206">
        <v>5</v>
      </c>
      <c r="J87" s="206">
        <v>3</v>
      </c>
      <c r="K87" s="206" t="s">
        <v>17</v>
      </c>
      <c r="L87" s="208">
        <v>14</v>
      </c>
      <c r="M87" s="206">
        <v>2</v>
      </c>
      <c r="N87" s="206" t="s">
        <v>17</v>
      </c>
      <c r="O87" s="206">
        <v>4</v>
      </c>
      <c r="P87" s="207" t="s">
        <v>17</v>
      </c>
      <c r="Q87" s="223">
        <v>2</v>
      </c>
      <c r="R87" s="198">
        <f>SUM(R76+R79+R82+R85)</f>
        <v>9</v>
      </c>
      <c r="S87" s="197">
        <f>SUM(R87/R89)</f>
        <v>0.24324324324324326</v>
      </c>
    </row>
    <row r="88" spans="2:19" ht="18" customHeight="1" thickBot="1">
      <c r="B88" s="204" t="s">
        <v>79</v>
      </c>
      <c r="C88" s="210" t="s">
        <v>17</v>
      </c>
      <c r="D88" s="211" t="s">
        <v>17</v>
      </c>
      <c r="E88" s="211" t="s">
        <v>17</v>
      </c>
      <c r="F88" s="212">
        <v>2</v>
      </c>
      <c r="G88" s="211">
        <v>2</v>
      </c>
      <c r="H88" s="211">
        <v>3</v>
      </c>
      <c r="I88" s="211">
        <v>4</v>
      </c>
      <c r="J88" s="211">
        <v>1</v>
      </c>
      <c r="K88" s="211" t="s">
        <v>17</v>
      </c>
      <c r="L88" s="213">
        <v>1</v>
      </c>
      <c r="M88" s="211">
        <v>1</v>
      </c>
      <c r="N88" s="211" t="s">
        <v>17</v>
      </c>
      <c r="O88" s="211" t="s">
        <v>17</v>
      </c>
      <c r="P88" s="212">
        <v>1</v>
      </c>
      <c r="Q88" s="214" t="s">
        <v>17</v>
      </c>
      <c r="R88" s="199">
        <f>SUM(R77+R80+R83+R86)</f>
        <v>28</v>
      </c>
      <c r="S88" s="222">
        <f>SUM(R88/R89)</f>
        <v>0.7567567567567568</v>
      </c>
    </row>
    <row r="89" spans="2:19" ht="18.75" customHeight="1" thickBot="1" thickTop="1"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6">
        <f>SUM(R87:R88)</f>
        <v>37</v>
      </c>
      <c r="S89" s="221">
        <f>SUM(S87:S88)</f>
        <v>1</v>
      </c>
    </row>
    <row r="90" spans="3:18" ht="12.75"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</row>
    <row r="91" spans="3:18" ht="12.75"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</row>
    <row r="92" spans="3:18" ht="12.75"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</row>
    <row r="93" spans="3:18" ht="12.75"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</row>
    <row r="106" spans="1:2" ht="16.5">
      <c r="A106" s="14" t="s">
        <v>34</v>
      </c>
      <c r="B106" s="15" t="s">
        <v>16</v>
      </c>
    </row>
    <row r="107" ht="15" customHeight="1" thickBot="1"/>
    <row r="108" spans="2:18" ht="12.75">
      <c r="B108" s="259" t="s">
        <v>102</v>
      </c>
      <c r="C108" s="253" t="s">
        <v>83</v>
      </c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62"/>
    </row>
    <row r="109" spans="1:18" ht="15" customHeight="1" thickBot="1">
      <c r="A109" s="14"/>
      <c r="B109" s="260"/>
      <c r="C109" s="256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63"/>
    </row>
    <row r="110" spans="2:18" ht="15" customHeight="1">
      <c r="B110" s="260"/>
      <c r="C110" s="226" t="s">
        <v>81</v>
      </c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64"/>
      <c r="R110" s="257" t="s">
        <v>69</v>
      </c>
    </row>
    <row r="111" spans="2:18" ht="15" customHeight="1" thickBot="1">
      <c r="B111" s="261"/>
      <c r="C111" s="125">
        <v>15</v>
      </c>
      <c r="D111" s="126">
        <v>14</v>
      </c>
      <c r="E111" s="126">
        <v>13</v>
      </c>
      <c r="F111" s="127">
        <v>12</v>
      </c>
      <c r="G111" s="126">
        <v>11</v>
      </c>
      <c r="H111" s="126">
        <v>10</v>
      </c>
      <c r="I111" s="126">
        <v>9</v>
      </c>
      <c r="J111" s="126">
        <v>8</v>
      </c>
      <c r="K111" s="126">
        <v>7</v>
      </c>
      <c r="L111" s="170">
        <v>6</v>
      </c>
      <c r="M111" s="126">
        <v>5</v>
      </c>
      <c r="N111" s="126">
        <v>4</v>
      </c>
      <c r="O111" s="126">
        <v>3</v>
      </c>
      <c r="P111" s="189">
        <v>2</v>
      </c>
      <c r="Q111" s="190">
        <v>1</v>
      </c>
      <c r="R111" s="258"/>
    </row>
    <row r="112" spans="2:18" ht="16.5" customHeight="1">
      <c r="B112" s="157" t="s">
        <v>105</v>
      </c>
      <c r="C112" s="129"/>
      <c r="D112" s="130"/>
      <c r="E112" s="130"/>
      <c r="F112" s="131"/>
      <c r="G112" s="130"/>
      <c r="H112" s="130"/>
      <c r="I112" s="130"/>
      <c r="J112" s="130"/>
      <c r="K112" s="130"/>
      <c r="L112" s="171"/>
      <c r="M112" s="130"/>
      <c r="N112" s="130"/>
      <c r="O112" s="130"/>
      <c r="P112" s="131"/>
      <c r="Q112" s="191"/>
      <c r="R112" s="133"/>
    </row>
    <row r="113" spans="2:18" ht="15" customHeight="1">
      <c r="B113" s="140" t="s">
        <v>8</v>
      </c>
      <c r="C113" s="141" t="s">
        <v>17</v>
      </c>
      <c r="D113" s="142" t="s">
        <v>17</v>
      </c>
      <c r="E113" s="142" t="s">
        <v>17</v>
      </c>
      <c r="F113" s="143" t="s">
        <v>17</v>
      </c>
      <c r="G113" s="142" t="s">
        <v>17</v>
      </c>
      <c r="H113" s="142" t="s">
        <v>17</v>
      </c>
      <c r="I113" s="142" t="s">
        <v>17</v>
      </c>
      <c r="J113" s="142" t="s">
        <v>17</v>
      </c>
      <c r="K113" s="142" t="s">
        <v>17</v>
      </c>
      <c r="L113" s="172" t="s">
        <v>17</v>
      </c>
      <c r="M113" s="142">
        <v>1</v>
      </c>
      <c r="N113" s="142" t="s">
        <v>17</v>
      </c>
      <c r="O113" s="142" t="s">
        <v>17</v>
      </c>
      <c r="P113" s="143" t="s">
        <v>17</v>
      </c>
      <c r="Q113" s="192" t="s">
        <v>17</v>
      </c>
      <c r="R113" s="145">
        <f>SUM(C113:Q113)</f>
        <v>1</v>
      </c>
    </row>
    <row r="114" spans="2:18" ht="15" customHeight="1" thickBot="1">
      <c r="B114" s="134" t="s">
        <v>109</v>
      </c>
      <c r="C114" s="135" t="s">
        <v>17</v>
      </c>
      <c r="D114" s="136" t="s">
        <v>17</v>
      </c>
      <c r="E114" s="136" t="s">
        <v>17</v>
      </c>
      <c r="F114" s="137" t="s">
        <v>17</v>
      </c>
      <c r="G114" s="136" t="s">
        <v>17</v>
      </c>
      <c r="H114" s="136">
        <v>1</v>
      </c>
      <c r="I114" s="136" t="s">
        <v>17</v>
      </c>
      <c r="J114" s="136" t="s">
        <v>17</v>
      </c>
      <c r="K114" s="136" t="s">
        <v>17</v>
      </c>
      <c r="L114" s="173" t="s">
        <v>17</v>
      </c>
      <c r="M114" s="136" t="s">
        <v>17</v>
      </c>
      <c r="N114" s="136" t="s">
        <v>17</v>
      </c>
      <c r="O114" s="136">
        <v>1</v>
      </c>
      <c r="P114" s="137" t="s">
        <v>17</v>
      </c>
      <c r="Q114" s="193" t="s">
        <v>17</v>
      </c>
      <c r="R114" s="145">
        <f>SUM(C114:Q114)</f>
        <v>2</v>
      </c>
    </row>
    <row r="115" spans="2:18" ht="16.5" customHeight="1">
      <c r="B115" s="157" t="s">
        <v>106</v>
      </c>
      <c r="C115" s="150"/>
      <c r="D115" s="151"/>
      <c r="E115" s="151"/>
      <c r="F115" s="152"/>
      <c r="G115" s="151"/>
      <c r="H115" s="151"/>
      <c r="I115" s="153"/>
      <c r="J115" s="151"/>
      <c r="K115" s="151"/>
      <c r="L115" s="174"/>
      <c r="M115" s="151"/>
      <c r="N115" s="151"/>
      <c r="O115" s="151"/>
      <c r="P115" s="152"/>
      <c r="Q115" s="191"/>
      <c r="R115" s="155"/>
    </row>
    <row r="116" spans="2:18" ht="15" customHeight="1">
      <c r="B116" s="140" t="s">
        <v>8</v>
      </c>
      <c r="C116" s="141" t="s">
        <v>17</v>
      </c>
      <c r="D116" s="142" t="s">
        <v>17</v>
      </c>
      <c r="E116" s="142" t="s">
        <v>17</v>
      </c>
      <c r="F116" s="143" t="s">
        <v>17</v>
      </c>
      <c r="G116" s="142" t="s">
        <v>17</v>
      </c>
      <c r="H116" s="142">
        <v>1</v>
      </c>
      <c r="I116" s="142" t="s">
        <v>17</v>
      </c>
      <c r="J116" s="142" t="s">
        <v>17</v>
      </c>
      <c r="K116" s="142" t="s">
        <v>17</v>
      </c>
      <c r="L116" s="172">
        <v>1</v>
      </c>
      <c r="M116" s="142">
        <v>1</v>
      </c>
      <c r="N116" s="142" t="s">
        <v>17</v>
      </c>
      <c r="O116" s="142" t="s">
        <v>17</v>
      </c>
      <c r="P116" s="143">
        <v>1</v>
      </c>
      <c r="Q116" s="192" t="s">
        <v>111</v>
      </c>
      <c r="R116" s="145">
        <f>SUM(C116:Q116)+1</f>
        <v>5</v>
      </c>
    </row>
    <row r="117" spans="2:18" ht="15" customHeight="1" thickBot="1">
      <c r="B117" s="134" t="s">
        <v>9</v>
      </c>
      <c r="C117" s="135" t="s">
        <v>17</v>
      </c>
      <c r="D117" s="136" t="s">
        <v>17</v>
      </c>
      <c r="E117" s="136" t="s">
        <v>17</v>
      </c>
      <c r="F117" s="137" t="s">
        <v>17</v>
      </c>
      <c r="G117" s="136" t="s">
        <v>17</v>
      </c>
      <c r="H117" s="136" t="s">
        <v>17</v>
      </c>
      <c r="I117" s="136" t="s">
        <v>17</v>
      </c>
      <c r="J117" s="136" t="s">
        <v>17</v>
      </c>
      <c r="K117" s="136" t="s">
        <v>17</v>
      </c>
      <c r="L117" s="173" t="s">
        <v>17</v>
      </c>
      <c r="M117" s="136">
        <v>1</v>
      </c>
      <c r="N117" s="136">
        <v>1</v>
      </c>
      <c r="O117" s="136" t="s">
        <v>17</v>
      </c>
      <c r="P117" s="137" t="s">
        <v>17</v>
      </c>
      <c r="Q117" s="193" t="s">
        <v>17</v>
      </c>
      <c r="R117" s="139">
        <f>SUM(C117:Q117)</f>
        <v>2</v>
      </c>
    </row>
    <row r="118" spans="2:18" ht="16.5" customHeight="1">
      <c r="B118" s="158" t="s">
        <v>107</v>
      </c>
      <c r="C118" s="146"/>
      <c r="D118" s="147"/>
      <c r="E118" s="147"/>
      <c r="F118" s="148"/>
      <c r="G118" s="147"/>
      <c r="H118" s="147"/>
      <c r="I118" s="147"/>
      <c r="J118" s="147"/>
      <c r="K118" s="147"/>
      <c r="L118" s="175"/>
      <c r="M118" s="147"/>
      <c r="N118" s="147"/>
      <c r="O118" s="147"/>
      <c r="P118" s="148"/>
      <c r="Q118" s="191"/>
      <c r="R118" s="155"/>
    </row>
    <row r="119" spans="2:18" ht="15" customHeight="1">
      <c r="B119" s="140" t="s">
        <v>8</v>
      </c>
      <c r="C119" s="141" t="s">
        <v>17</v>
      </c>
      <c r="D119" s="142" t="s">
        <v>17</v>
      </c>
      <c r="E119" s="142" t="s">
        <v>17</v>
      </c>
      <c r="F119" s="143" t="s">
        <v>17</v>
      </c>
      <c r="G119" s="142" t="s">
        <v>17</v>
      </c>
      <c r="H119" s="142" t="s">
        <v>17</v>
      </c>
      <c r="I119" s="142" t="s">
        <v>17</v>
      </c>
      <c r="J119" s="142" t="s">
        <v>17</v>
      </c>
      <c r="K119" s="142" t="s">
        <v>17</v>
      </c>
      <c r="L119" s="172" t="s">
        <v>17</v>
      </c>
      <c r="M119" s="142">
        <v>1</v>
      </c>
      <c r="N119" s="142" t="s">
        <v>17</v>
      </c>
      <c r="O119" s="142" t="s">
        <v>17</v>
      </c>
      <c r="P119" s="143" t="s">
        <v>17</v>
      </c>
      <c r="Q119" s="192" t="s">
        <v>17</v>
      </c>
      <c r="R119" s="145">
        <f>SUM(C119:Q119)</f>
        <v>1</v>
      </c>
    </row>
    <row r="120" spans="2:18" ht="15" customHeight="1" thickBot="1">
      <c r="B120" s="134" t="s">
        <v>9</v>
      </c>
      <c r="C120" s="135" t="s">
        <v>17</v>
      </c>
      <c r="D120" s="136" t="s">
        <v>17</v>
      </c>
      <c r="E120" s="136" t="s">
        <v>17</v>
      </c>
      <c r="F120" s="137" t="s">
        <v>17</v>
      </c>
      <c r="G120" s="136" t="s">
        <v>17</v>
      </c>
      <c r="H120" s="136" t="s">
        <v>17</v>
      </c>
      <c r="I120" s="136" t="s">
        <v>17</v>
      </c>
      <c r="J120" s="136" t="s">
        <v>17</v>
      </c>
      <c r="K120" s="136" t="s">
        <v>17</v>
      </c>
      <c r="L120" s="173" t="s">
        <v>17</v>
      </c>
      <c r="M120" s="136" t="s">
        <v>17</v>
      </c>
      <c r="N120" s="136" t="s">
        <v>17</v>
      </c>
      <c r="O120" s="136">
        <v>1</v>
      </c>
      <c r="P120" s="137" t="s">
        <v>17</v>
      </c>
      <c r="Q120" s="193" t="s">
        <v>17</v>
      </c>
      <c r="R120" s="139">
        <f>SUM(C120:Q120)</f>
        <v>1</v>
      </c>
    </row>
    <row r="121" spans="2:18" ht="16.5" customHeight="1">
      <c r="B121" s="158" t="s">
        <v>108</v>
      </c>
      <c r="C121" s="150"/>
      <c r="D121" s="151"/>
      <c r="E121" s="151"/>
      <c r="F121" s="152"/>
      <c r="G121" s="151"/>
      <c r="H121" s="151"/>
      <c r="I121" s="151"/>
      <c r="J121" s="151"/>
      <c r="K121" s="151"/>
      <c r="L121" s="174"/>
      <c r="M121" s="151"/>
      <c r="N121" s="151"/>
      <c r="O121" s="151"/>
      <c r="P121" s="152"/>
      <c r="Q121" s="191"/>
      <c r="R121" s="155"/>
    </row>
    <row r="122" spans="2:18" ht="15" customHeight="1">
      <c r="B122" s="140" t="s">
        <v>8</v>
      </c>
      <c r="C122" s="141" t="s">
        <v>17</v>
      </c>
      <c r="D122" s="142" t="s">
        <v>17</v>
      </c>
      <c r="E122" s="142" t="s">
        <v>17</v>
      </c>
      <c r="F122" s="143" t="s">
        <v>17</v>
      </c>
      <c r="G122" s="142" t="s">
        <v>17</v>
      </c>
      <c r="H122" s="142" t="s">
        <v>17</v>
      </c>
      <c r="I122" s="142" t="s">
        <v>17</v>
      </c>
      <c r="J122" s="142" t="s">
        <v>17</v>
      </c>
      <c r="K122" s="142" t="s">
        <v>17</v>
      </c>
      <c r="L122" s="172">
        <v>1</v>
      </c>
      <c r="M122" s="142">
        <v>8</v>
      </c>
      <c r="N122" s="142" t="s">
        <v>17</v>
      </c>
      <c r="O122" s="142" t="s">
        <v>17</v>
      </c>
      <c r="P122" s="143">
        <v>5</v>
      </c>
      <c r="Q122" s="192" t="s">
        <v>17</v>
      </c>
      <c r="R122" s="145">
        <f>SUM(C122:Q122)</f>
        <v>14</v>
      </c>
    </row>
    <row r="123" spans="2:18" ht="15" customHeight="1" thickBot="1">
      <c r="B123" s="134" t="s">
        <v>110</v>
      </c>
      <c r="C123" s="135">
        <v>1</v>
      </c>
      <c r="D123" s="136" t="s">
        <v>17</v>
      </c>
      <c r="E123" s="136" t="s">
        <v>17</v>
      </c>
      <c r="F123" s="137" t="s">
        <v>17</v>
      </c>
      <c r="G123" s="136" t="s">
        <v>17</v>
      </c>
      <c r="H123" s="136" t="s">
        <v>17</v>
      </c>
      <c r="I123" s="136" t="s">
        <v>17</v>
      </c>
      <c r="J123" s="136" t="s">
        <v>17</v>
      </c>
      <c r="K123" s="136" t="s">
        <v>17</v>
      </c>
      <c r="L123" s="173" t="s">
        <v>17</v>
      </c>
      <c r="M123" s="136" t="s">
        <v>17</v>
      </c>
      <c r="N123" s="136" t="s">
        <v>17</v>
      </c>
      <c r="O123" s="136" t="s">
        <v>17</v>
      </c>
      <c r="P123" s="137">
        <v>4</v>
      </c>
      <c r="Q123" s="193" t="s">
        <v>17</v>
      </c>
      <c r="R123" s="139">
        <f>SUM(C123:Q123)</f>
        <v>5</v>
      </c>
    </row>
    <row r="124" spans="2:19" ht="18" customHeight="1" thickTop="1">
      <c r="B124" s="203" t="s">
        <v>78</v>
      </c>
      <c r="C124" s="205" t="s">
        <v>17</v>
      </c>
      <c r="D124" s="206" t="s">
        <v>17</v>
      </c>
      <c r="E124" s="206" t="s">
        <v>17</v>
      </c>
      <c r="F124" s="207" t="s">
        <v>17</v>
      </c>
      <c r="G124" s="206" t="s">
        <v>17</v>
      </c>
      <c r="H124" s="206">
        <v>1</v>
      </c>
      <c r="I124" s="206" t="s">
        <v>17</v>
      </c>
      <c r="J124" s="206" t="s">
        <v>17</v>
      </c>
      <c r="K124" s="206" t="s">
        <v>17</v>
      </c>
      <c r="L124" s="208">
        <v>2</v>
      </c>
      <c r="M124" s="206">
        <v>11</v>
      </c>
      <c r="N124" s="206" t="s">
        <v>17</v>
      </c>
      <c r="O124" s="206" t="s">
        <v>17</v>
      </c>
      <c r="P124" s="207">
        <v>6</v>
      </c>
      <c r="Q124" s="223">
        <v>1</v>
      </c>
      <c r="R124" s="198">
        <f>SUM(R113+R116+R119+R122)</f>
        <v>21</v>
      </c>
      <c r="S124" s="197">
        <f>SUM(R124/R126)</f>
        <v>0.6774193548387096</v>
      </c>
    </row>
    <row r="125" spans="2:19" ht="18" customHeight="1" thickBot="1">
      <c r="B125" s="204" t="s">
        <v>79</v>
      </c>
      <c r="C125" s="210">
        <v>1</v>
      </c>
      <c r="D125" s="211" t="s">
        <v>17</v>
      </c>
      <c r="E125" s="211" t="s">
        <v>17</v>
      </c>
      <c r="F125" s="212" t="s">
        <v>17</v>
      </c>
      <c r="G125" s="211" t="s">
        <v>17</v>
      </c>
      <c r="H125" s="211">
        <v>1</v>
      </c>
      <c r="I125" s="211" t="s">
        <v>17</v>
      </c>
      <c r="J125" s="211" t="s">
        <v>17</v>
      </c>
      <c r="K125" s="211" t="s">
        <v>17</v>
      </c>
      <c r="L125" s="213" t="s">
        <v>17</v>
      </c>
      <c r="M125" s="211">
        <v>1</v>
      </c>
      <c r="N125" s="211">
        <v>1</v>
      </c>
      <c r="O125" s="211">
        <v>2</v>
      </c>
      <c r="P125" s="212">
        <v>4</v>
      </c>
      <c r="Q125" s="214" t="s">
        <v>17</v>
      </c>
      <c r="R125" s="199">
        <f>SUM(R114+R117+R120+R123)</f>
        <v>10</v>
      </c>
      <c r="S125" s="222">
        <f>SUM(R125/R126)</f>
        <v>0.3225806451612903</v>
      </c>
    </row>
    <row r="126" spans="2:19" ht="18" customHeight="1" thickBot="1" thickTop="1"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6">
        <f>SUM(R124:R125)</f>
        <v>31</v>
      </c>
      <c r="S126" s="221">
        <f>SUM(S124:S125)</f>
        <v>1</v>
      </c>
    </row>
  </sheetData>
  <mergeCells count="45">
    <mergeCell ref="N19:N20"/>
    <mergeCell ref="O19:O20"/>
    <mergeCell ref="P19:P20"/>
    <mergeCell ref="R5:R6"/>
    <mergeCell ref="R19:R20"/>
    <mergeCell ref="C3:R4"/>
    <mergeCell ref="C5:Q5"/>
    <mergeCell ref="J19:J20"/>
    <mergeCell ref="K19:K20"/>
    <mergeCell ref="L19:L20"/>
    <mergeCell ref="M19:M20"/>
    <mergeCell ref="F19:F20"/>
    <mergeCell ref="G19:G20"/>
    <mergeCell ref="H19:H20"/>
    <mergeCell ref="I19:I20"/>
    <mergeCell ref="C19:C20"/>
    <mergeCell ref="D19:D20"/>
    <mergeCell ref="E19:E20"/>
    <mergeCell ref="I62:K62"/>
    <mergeCell ref="C62:E62"/>
    <mergeCell ref="F62:H62"/>
    <mergeCell ref="C35:R36"/>
    <mergeCell ref="C37:Q37"/>
    <mergeCell ref="R37:R38"/>
    <mergeCell ref="C61:E61"/>
    <mergeCell ref="F61:H61"/>
    <mergeCell ref="I61:K61"/>
    <mergeCell ref="I63:K63"/>
    <mergeCell ref="L61:M61"/>
    <mergeCell ref="L62:M62"/>
    <mergeCell ref="L63:M63"/>
    <mergeCell ref="F63:H63"/>
    <mergeCell ref="N62:O62"/>
    <mergeCell ref="N63:O63"/>
    <mergeCell ref="N64:O64"/>
    <mergeCell ref="B71:B74"/>
    <mergeCell ref="C63:E63"/>
    <mergeCell ref="C71:R72"/>
    <mergeCell ref="C73:Q73"/>
    <mergeCell ref="R73:R74"/>
    <mergeCell ref="L64:M64"/>
    <mergeCell ref="B108:B111"/>
    <mergeCell ref="C108:R109"/>
    <mergeCell ref="C110:Q110"/>
    <mergeCell ref="R110:R1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3" sqref="A3:C3"/>
    </sheetView>
  </sheetViews>
  <sheetFormatPr defaultColWidth="11.421875" defaultRowHeight="12.75"/>
  <cols>
    <col min="1" max="1" width="6.00390625" style="0" customWidth="1"/>
    <col min="2" max="2" width="11.7109375" style="0" customWidth="1"/>
    <col min="3" max="3" width="12.421875" style="0" customWidth="1"/>
    <col min="4" max="15" width="9.00390625" style="0" customWidth="1"/>
    <col min="16" max="16" width="6.8515625" style="0" customWidth="1"/>
  </cols>
  <sheetData>
    <row r="1" spans="1:10" ht="22.5" customHeight="1">
      <c r="A1" s="19" t="s">
        <v>35</v>
      </c>
      <c r="B1" s="18" t="s">
        <v>28</v>
      </c>
      <c r="J1" s="111" t="s">
        <v>4</v>
      </c>
    </row>
    <row r="2" spans="1:2" ht="16.5" customHeight="1">
      <c r="A2" s="6"/>
      <c r="B2" s="6"/>
    </row>
    <row r="3" spans="1:2" ht="16.5">
      <c r="A3" s="14" t="s">
        <v>37</v>
      </c>
      <c r="B3" s="15" t="s">
        <v>6</v>
      </c>
    </row>
    <row r="4" spans="1:8" ht="15" customHeight="1" thickBot="1">
      <c r="A4" s="13"/>
      <c r="B4" s="1"/>
      <c r="E4" s="45"/>
      <c r="F4" s="46"/>
      <c r="G4" s="46"/>
      <c r="H4" s="45"/>
    </row>
    <row r="5" spans="1:15" ht="18" customHeight="1">
      <c r="A5" s="13"/>
      <c r="B5" s="90"/>
      <c r="D5" s="321">
        <v>2008</v>
      </c>
      <c r="E5" s="322"/>
      <c r="F5" s="322"/>
      <c r="G5" s="321">
        <v>2009</v>
      </c>
      <c r="H5" s="322"/>
      <c r="I5" s="323"/>
      <c r="J5" s="322">
        <v>2010</v>
      </c>
      <c r="K5" s="322"/>
      <c r="L5" s="322"/>
      <c r="M5" s="321">
        <v>2011</v>
      </c>
      <c r="N5" s="322"/>
      <c r="O5" s="323"/>
    </row>
    <row r="6" spans="1:15" ht="16.5" thickBot="1">
      <c r="A6" s="13"/>
      <c r="B6" s="110"/>
      <c r="C6" s="109"/>
      <c r="D6" s="116" t="s">
        <v>7</v>
      </c>
      <c r="E6" s="117" t="s">
        <v>8</v>
      </c>
      <c r="F6" s="118" t="s">
        <v>9</v>
      </c>
      <c r="G6" s="119" t="s">
        <v>7</v>
      </c>
      <c r="H6" s="117" t="s">
        <v>8</v>
      </c>
      <c r="I6" s="120" t="s">
        <v>9</v>
      </c>
      <c r="J6" s="121" t="s">
        <v>7</v>
      </c>
      <c r="K6" s="117" t="s">
        <v>8</v>
      </c>
      <c r="L6" s="118" t="s">
        <v>9</v>
      </c>
      <c r="M6" s="119" t="s">
        <v>7</v>
      </c>
      <c r="N6" s="117" t="s">
        <v>8</v>
      </c>
      <c r="O6" s="120" t="s">
        <v>9</v>
      </c>
    </row>
    <row r="7" spans="1:15" ht="15" customHeight="1">
      <c r="A7" s="12"/>
      <c r="B7" s="319" t="s">
        <v>54</v>
      </c>
      <c r="C7" s="320"/>
      <c r="D7" s="318">
        <f aca="true" t="shared" si="0" ref="D7:O7">SUM(D9+D11+D13+D15+D17+D19)</f>
        <v>114</v>
      </c>
      <c r="E7" s="29">
        <f t="shared" si="0"/>
        <v>81</v>
      </c>
      <c r="F7" s="32">
        <f t="shared" si="0"/>
        <v>33</v>
      </c>
      <c r="G7" s="318">
        <f t="shared" si="0"/>
        <v>86</v>
      </c>
      <c r="H7" s="29">
        <f t="shared" si="0"/>
        <v>59</v>
      </c>
      <c r="I7" s="32">
        <f t="shared" si="0"/>
        <v>27</v>
      </c>
      <c r="J7" s="318">
        <f t="shared" si="0"/>
        <v>93</v>
      </c>
      <c r="K7" s="29">
        <f t="shared" si="0"/>
        <v>70</v>
      </c>
      <c r="L7" s="32">
        <f t="shared" si="0"/>
        <v>23</v>
      </c>
      <c r="M7" s="318">
        <f t="shared" si="0"/>
        <v>37</v>
      </c>
      <c r="N7" s="29">
        <f t="shared" si="0"/>
        <v>26</v>
      </c>
      <c r="O7" s="115">
        <f t="shared" si="0"/>
        <v>11</v>
      </c>
    </row>
    <row r="8" spans="1:15" ht="14.25" customHeight="1" thickBot="1">
      <c r="A8" s="12"/>
      <c r="B8" s="312"/>
      <c r="C8" s="313"/>
      <c r="D8" s="306"/>
      <c r="E8" s="93">
        <f>SUM(E7/D7)</f>
        <v>0.7105263157894737</v>
      </c>
      <c r="F8" s="91">
        <f>SUM(F7/D7)</f>
        <v>0.2894736842105263</v>
      </c>
      <c r="G8" s="306"/>
      <c r="H8" s="93">
        <f>SUM(H7/G7)</f>
        <v>0.686046511627907</v>
      </c>
      <c r="I8" s="91">
        <f>SUM(I7/G7)</f>
        <v>0.313953488372093</v>
      </c>
      <c r="J8" s="306"/>
      <c r="K8" s="93">
        <f>SUM(K7/J7)</f>
        <v>0.7526881720430108</v>
      </c>
      <c r="L8" s="91">
        <f>SUM(L7/J7)</f>
        <v>0.24731182795698925</v>
      </c>
      <c r="M8" s="306"/>
      <c r="N8" s="93">
        <f>SUM(N7/M7)</f>
        <v>0.7027027027027027</v>
      </c>
      <c r="O8" s="112">
        <f>SUM(O7/M7)</f>
        <v>0.2972972972972973</v>
      </c>
    </row>
    <row r="9" spans="1:15" ht="15" customHeight="1">
      <c r="A9" s="12"/>
      <c r="B9" s="307" t="s">
        <v>55</v>
      </c>
      <c r="C9" s="308"/>
      <c r="D9" s="309">
        <v>0</v>
      </c>
      <c r="E9" s="97">
        <v>0</v>
      </c>
      <c r="F9" s="98">
        <v>0</v>
      </c>
      <c r="G9" s="309">
        <v>0</v>
      </c>
      <c r="H9" s="97">
        <v>0</v>
      </c>
      <c r="I9" s="99">
        <v>0</v>
      </c>
      <c r="J9" s="309">
        <v>2</v>
      </c>
      <c r="K9" s="97">
        <v>2</v>
      </c>
      <c r="L9" s="98">
        <v>0</v>
      </c>
      <c r="M9" s="309">
        <v>0</v>
      </c>
      <c r="N9" s="97">
        <v>0</v>
      </c>
      <c r="O9" s="99">
        <v>0</v>
      </c>
    </row>
    <row r="10" spans="1:15" ht="14.25" customHeight="1">
      <c r="A10" s="14"/>
      <c r="B10" s="299"/>
      <c r="C10" s="300"/>
      <c r="D10" s="290"/>
      <c r="E10" s="100">
        <v>0</v>
      </c>
      <c r="F10" s="101">
        <v>0</v>
      </c>
      <c r="G10" s="290"/>
      <c r="H10" s="100">
        <v>0</v>
      </c>
      <c r="I10" s="102">
        <v>0</v>
      </c>
      <c r="J10" s="290"/>
      <c r="K10" s="100">
        <f>SUM(K9/J9)</f>
        <v>1</v>
      </c>
      <c r="L10" s="101">
        <f>SUM(L9/J9)</f>
        <v>0</v>
      </c>
      <c r="M10" s="290"/>
      <c r="N10" s="100">
        <v>0</v>
      </c>
      <c r="O10" s="102">
        <v>0</v>
      </c>
    </row>
    <row r="11" spans="1:15" ht="15" customHeight="1">
      <c r="A11" s="13"/>
      <c r="B11" s="301" t="s">
        <v>61</v>
      </c>
      <c r="C11" s="302"/>
      <c r="D11" s="291">
        <v>32</v>
      </c>
      <c r="E11" s="103">
        <v>21</v>
      </c>
      <c r="F11" s="104">
        <v>11</v>
      </c>
      <c r="G11" s="291">
        <v>28</v>
      </c>
      <c r="H11" s="103">
        <v>19</v>
      </c>
      <c r="I11" s="105">
        <v>9</v>
      </c>
      <c r="J11" s="291">
        <v>82</v>
      </c>
      <c r="K11" s="103">
        <v>62</v>
      </c>
      <c r="L11" s="104">
        <v>20</v>
      </c>
      <c r="M11" s="291">
        <v>26</v>
      </c>
      <c r="N11" s="103">
        <v>19</v>
      </c>
      <c r="O11" s="105">
        <v>7</v>
      </c>
    </row>
    <row r="12" spans="1:15" ht="14.25" customHeight="1">
      <c r="A12" s="13"/>
      <c r="B12" s="303"/>
      <c r="C12" s="304"/>
      <c r="D12" s="290"/>
      <c r="E12" s="100">
        <f>SUM(E11/D11)</f>
        <v>0.65625</v>
      </c>
      <c r="F12" s="101">
        <f>SUM(F11/D11)</f>
        <v>0.34375</v>
      </c>
      <c r="G12" s="290"/>
      <c r="H12" s="100">
        <f>SUM(H11/G11)</f>
        <v>0.6785714285714286</v>
      </c>
      <c r="I12" s="102">
        <f>SUM(I11/G11)</f>
        <v>0.32142857142857145</v>
      </c>
      <c r="J12" s="290"/>
      <c r="K12" s="100">
        <f>SUM(K11/J11)</f>
        <v>0.7560975609756098</v>
      </c>
      <c r="L12" s="101">
        <f>SUM(L11/J11)</f>
        <v>0.24390243902439024</v>
      </c>
      <c r="M12" s="290"/>
      <c r="N12" s="100">
        <f>SUM(N11/M11)</f>
        <v>0.7307692307692307</v>
      </c>
      <c r="O12" s="102">
        <f>SUM(O11/M11)</f>
        <v>0.2692307692307692</v>
      </c>
    </row>
    <row r="13" spans="1:15" ht="15" customHeight="1">
      <c r="A13" s="13"/>
      <c r="B13" s="297" t="s">
        <v>56</v>
      </c>
      <c r="C13" s="298"/>
      <c r="D13" s="291">
        <v>73</v>
      </c>
      <c r="E13" s="103">
        <v>54</v>
      </c>
      <c r="F13" s="104">
        <v>19</v>
      </c>
      <c r="G13" s="291">
        <v>53</v>
      </c>
      <c r="H13" s="103">
        <v>36</v>
      </c>
      <c r="I13" s="105">
        <v>17</v>
      </c>
      <c r="J13" s="291">
        <v>3</v>
      </c>
      <c r="K13" s="103">
        <v>2</v>
      </c>
      <c r="L13" s="104">
        <v>1</v>
      </c>
      <c r="M13" s="291">
        <v>0</v>
      </c>
      <c r="N13" s="103">
        <v>0</v>
      </c>
      <c r="O13" s="105">
        <v>0</v>
      </c>
    </row>
    <row r="14" spans="1:15" ht="14.25" customHeight="1">
      <c r="A14" s="13"/>
      <c r="B14" s="299"/>
      <c r="C14" s="300"/>
      <c r="D14" s="290"/>
      <c r="E14" s="100">
        <f>SUM(E13/D13)</f>
        <v>0.7397260273972602</v>
      </c>
      <c r="F14" s="101">
        <f>SUM(F13/D13)</f>
        <v>0.2602739726027397</v>
      </c>
      <c r="G14" s="290"/>
      <c r="H14" s="100">
        <f>SUM(H13/G13)</f>
        <v>0.6792452830188679</v>
      </c>
      <c r="I14" s="102">
        <f>SUM(I13/G13)</f>
        <v>0.32075471698113206</v>
      </c>
      <c r="J14" s="290"/>
      <c r="K14" s="100">
        <f>SUM(K13/J13)</f>
        <v>0.6666666666666666</v>
      </c>
      <c r="L14" s="101">
        <f>SUM(L13/J13)</f>
        <v>0.3333333333333333</v>
      </c>
      <c r="M14" s="290"/>
      <c r="N14" s="100">
        <v>0</v>
      </c>
      <c r="O14" s="102">
        <v>0</v>
      </c>
    </row>
    <row r="15" spans="1:15" ht="15" customHeight="1">
      <c r="A15" s="13"/>
      <c r="B15" s="297" t="s">
        <v>57</v>
      </c>
      <c r="C15" s="298"/>
      <c r="D15" s="291">
        <v>0</v>
      </c>
      <c r="E15" s="103">
        <v>0</v>
      </c>
      <c r="F15" s="104">
        <v>0</v>
      </c>
      <c r="G15" s="291">
        <v>0</v>
      </c>
      <c r="H15" s="103">
        <v>0</v>
      </c>
      <c r="I15" s="105">
        <v>0</v>
      </c>
      <c r="J15" s="291">
        <v>0</v>
      </c>
      <c r="K15" s="103">
        <v>0</v>
      </c>
      <c r="L15" s="104">
        <v>0</v>
      </c>
      <c r="M15" s="291">
        <v>0</v>
      </c>
      <c r="N15" s="103">
        <v>0</v>
      </c>
      <c r="O15" s="105">
        <v>0</v>
      </c>
    </row>
    <row r="16" spans="1:15" ht="14.25" customHeight="1">
      <c r="A16" s="12"/>
      <c r="B16" s="299"/>
      <c r="C16" s="300"/>
      <c r="D16" s="290"/>
      <c r="E16" s="100">
        <v>0</v>
      </c>
      <c r="F16" s="101">
        <v>0</v>
      </c>
      <c r="G16" s="290"/>
      <c r="H16" s="100">
        <v>0</v>
      </c>
      <c r="I16" s="102">
        <v>0</v>
      </c>
      <c r="J16" s="290"/>
      <c r="K16" s="100">
        <v>0</v>
      </c>
      <c r="L16" s="101">
        <v>0</v>
      </c>
      <c r="M16" s="290"/>
      <c r="N16" s="100">
        <v>0</v>
      </c>
      <c r="O16" s="102">
        <v>0</v>
      </c>
    </row>
    <row r="17" spans="1:15" ht="15" customHeight="1">
      <c r="A17" s="12"/>
      <c r="B17" s="297" t="s">
        <v>58</v>
      </c>
      <c r="C17" s="298"/>
      <c r="D17" s="291">
        <v>0</v>
      </c>
      <c r="E17" s="103">
        <v>0</v>
      </c>
      <c r="F17" s="104">
        <v>0</v>
      </c>
      <c r="G17" s="291">
        <v>1</v>
      </c>
      <c r="H17" s="103">
        <v>1</v>
      </c>
      <c r="I17" s="105">
        <v>0</v>
      </c>
      <c r="J17" s="291">
        <v>0</v>
      </c>
      <c r="K17" s="103">
        <v>0</v>
      </c>
      <c r="L17" s="104">
        <v>0</v>
      </c>
      <c r="M17" s="291">
        <v>0</v>
      </c>
      <c r="N17" s="103">
        <v>0</v>
      </c>
      <c r="O17" s="105">
        <v>0</v>
      </c>
    </row>
    <row r="18" spans="1:15" ht="14.25" customHeight="1">
      <c r="A18" s="12"/>
      <c r="B18" s="299"/>
      <c r="C18" s="300"/>
      <c r="D18" s="290"/>
      <c r="E18" s="100">
        <v>0</v>
      </c>
      <c r="F18" s="101">
        <v>0</v>
      </c>
      <c r="G18" s="290"/>
      <c r="H18" s="100">
        <f>SUM(H17/G17)</f>
        <v>1</v>
      </c>
      <c r="I18" s="102">
        <f>SUM(I17/G17)</f>
        <v>0</v>
      </c>
      <c r="J18" s="290"/>
      <c r="K18" s="100">
        <v>0</v>
      </c>
      <c r="L18" s="101">
        <v>0</v>
      </c>
      <c r="M18" s="290"/>
      <c r="N18" s="100">
        <v>0</v>
      </c>
      <c r="O18" s="102">
        <v>0</v>
      </c>
    </row>
    <row r="19" spans="1:15" ht="15" customHeight="1">
      <c r="A19" s="12"/>
      <c r="B19" s="314" t="s">
        <v>60</v>
      </c>
      <c r="C19" s="315"/>
      <c r="D19" s="289">
        <v>9</v>
      </c>
      <c r="E19" s="94">
        <v>6</v>
      </c>
      <c r="F19" s="95">
        <v>3</v>
      </c>
      <c r="G19" s="289">
        <v>4</v>
      </c>
      <c r="H19" s="94">
        <v>3</v>
      </c>
      <c r="I19" s="96">
        <v>1</v>
      </c>
      <c r="J19" s="289">
        <v>6</v>
      </c>
      <c r="K19" s="94">
        <v>4</v>
      </c>
      <c r="L19" s="95">
        <v>2</v>
      </c>
      <c r="M19" s="289">
        <v>11</v>
      </c>
      <c r="N19" s="94">
        <v>7</v>
      </c>
      <c r="O19" s="96">
        <v>4</v>
      </c>
    </row>
    <row r="20" spans="1:15" ht="15" customHeight="1">
      <c r="A20" s="12"/>
      <c r="B20" s="316"/>
      <c r="C20" s="317"/>
      <c r="D20" s="290"/>
      <c r="E20" s="100">
        <f>SUM(E19/D19)</f>
        <v>0.6666666666666666</v>
      </c>
      <c r="F20" s="101">
        <f>SUM(F19/D19)</f>
        <v>0.3333333333333333</v>
      </c>
      <c r="G20" s="290"/>
      <c r="H20" s="100">
        <f>SUM(H19/G19)</f>
        <v>0.75</v>
      </c>
      <c r="I20" s="102">
        <f>SUM(I19/G19)</f>
        <v>0.25</v>
      </c>
      <c r="J20" s="290"/>
      <c r="K20" s="100">
        <f>SUM(K19/J19)</f>
        <v>0.6666666666666666</v>
      </c>
      <c r="L20" s="101">
        <f>SUM(L19/J19)</f>
        <v>0.3333333333333333</v>
      </c>
      <c r="M20" s="290"/>
      <c r="N20" s="100">
        <f>SUM(N19/M19)</f>
        <v>0.6363636363636364</v>
      </c>
      <c r="O20" s="102">
        <f>SUM(O19/M19)</f>
        <v>0.36363636363636365</v>
      </c>
    </row>
    <row r="21" spans="1:15" ht="2.25" customHeight="1" thickBot="1">
      <c r="A21" s="12"/>
      <c r="B21" s="108"/>
      <c r="C21" s="108"/>
      <c r="D21" s="107"/>
      <c r="E21" s="106"/>
      <c r="F21" s="106"/>
      <c r="G21" s="107"/>
      <c r="H21" s="106"/>
      <c r="I21" s="106"/>
      <c r="J21" s="107"/>
      <c r="K21" s="106"/>
      <c r="L21" s="106"/>
      <c r="M21" s="107"/>
      <c r="N21" s="106"/>
      <c r="O21" s="106"/>
    </row>
    <row r="22" spans="1:15" ht="15.75" customHeight="1">
      <c r="A22" s="12"/>
      <c r="B22" s="310" t="s">
        <v>59</v>
      </c>
      <c r="C22" s="311"/>
      <c r="D22" s="305">
        <f aca="true" t="shared" si="1" ref="D22:O22">SUM(D24+D26+D28+D30+D32+D34)</f>
        <v>4</v>
      </c>
      <c r="E22" s="29">
        <f t="shared" si="1"/>
        <v>2</v>
      </c>
      <c r="F22" s="32">
        <f t="shared" si="1"/>
        <v>2</v>
      </c>
      <c r="G22" s="305">
        <f t="shared" si="1"/>
        <v>5</v>
      </c>
      <c r="H22" s="29">
        <f t="shared" si="1"/>
        <v>4</v>
      </c>
      <c r="I22" s="32">
        <f t="shared" si="1"/>
        <v>1</v>
      </c>
      <c r="J22" s="305">
        <f t="shared" si="1"/>
        <v>4</v>
      </c>
      <c r="K22" s="29">
        <f t="shared" si="1"/>
        <v>4</v>
      </c>
      <c r="L22" s="32">
        <f t="shared" si="1"/>
        <v>0</v>
      </c>
      <c r="M22" s="305">
        <f t="shared" si="1"/>
        <v>4</v>
      </c>
      <c r="N22" s="29">
        <f t="shared" si="1"/>
        <v>4</v>
      </c>
      <c r="O22" s="113">
        <f t="shared" si="1"/>
        <v>0</v>
      </c>
    </row>
    <row r="23" spans="1:15" ht="14.25" customHeight="1" thickBot="1">
      <c r="A23" s="12"/>
      <c r="B23" s="312"/>
      <c r="C23" s="313"/>
      <c r="D23" s="306"/>
      <c r="E23" s="93">
        <f>SUM(E22/D22)</f>
        <v>0.5</v>
      </c>
      <c r="F23" s="91">
        <f>SUM(F22/D22)</f>
        <v>0.5</v>
      </c>
      <c r="G23" s="306"/>
      <c r="H23" s="93">
        <f>SUM(H22/G22)</f>
        <v>0.8</v>
      </c>
      <c r="I23" s="91">
        <f>SUM(I22/G22)</f>
        <v>0.2</v>
      </c>
      <c r="J23" s="306"/>
      <c r="K23" s="93">
        <f>SUM(K22/J22)</f>
        <v>1</v>
      </c>
      <c r="L23" s="91">
        <f>SUM(L22/J22)</f>
        <v>0</v>
      </c>
      <c r="M23" s="306"/>
      <c r="N23" s="93">
        <f>SUM(N22/M22)</f>
        <v>1</v>
      </c>
      <c r="O23" s="112">
        <f>SUM(O22/M22)</f>
        <v>0</v>
      </c>
    </row>
    <row r="24" spans="1:15" ht="15" customHeight="1">
      <c r="A24" s="12"/>
      <c r="B24" s="307" t="s">
        <v>55</v>
      </c>
      <c r="C24" s="308"/>
      <c r="D24" s="309">
        <v>0</v>
      </c>
      <c r="E24" s="97">
        <v>0</v>
      </c>
      <c r="F24" s="98">
        <v>0</v>
      </c>
      <c r="G24" s="309">
        <v>0</v>
      </c>
      <c r="H24" s="97">
        <v>0</v>
      </c>
      <c r="I24" s="99">
        <v>0</v>
      </c>
      <c r="J24" s="309">
        <v>0</v>
      </c>
      <c r="K24" s="97">
        <v>0</v>
      </c>
      <c r="L24" s="98">
        <v>0</v>
      </c>
      <c r="M24" s="309">
        <v>0</v>
      </c>
      <c r="N24" s="97">
        <v>0</v>
      </c>
      <c r="O24" s="99">
        <v>0</v>
      </c>
    </row>
    <row r="25" spans="1:15" ht="14.25" customHeight="1">
      <c r="A25" s="12"/>
      <c r="B25" s="299"/>
      <c r="C25" s="300"/>
      <c r="D25" s="290"/>
      <c r="E25" s="100">
        <v>0</v>
      </c>
      <c r="F25" s="101">
        <v>0</v>
      </c>
      <c r="G25" s="290"/>
      <c r="H25" s="100">
        <v>0</v>
      </c>
      <c r="I25" s="102">
        <v>0</v>
      </c>
      <c r="J25" s="290"/>
      <c r="K25" s="100">
        <v>0</v>
      </c>
      <c r="L25" s="101">
        <v>0</v>
      </c>
      <c r="M25" s="290"/>
      <c r="N25" s="100">
        <v>0</v>
      </c>
      <c r="O25" s="102">
        <v>0</v>
      </c>
    </row>
    <row r="26" spans="1:15" ht="15" customHeight="1">
      <c r="A26" s="12"/>
      <c r="B26" s="301" t="s">
        <v>61</v>
      </c>
      <c r="C26" s="302"/>
      <c r="D26" s="291">
        <v>2</v>
      </c>
      <c r="E26" s="103">
        <v>1</v>
      </c>
      <c r="F26" s="104">
        <v>1</v>
      </c>
      <c r="G26" s="291">
        <v>4</v>
      </c>
      <c r="H26" s="103">
        <v>3</v>
      </c>
      <c r="I26" s="105">
        <v>1</v>
      </c>
      <c r="J26" s="291">
        <v>4</v>
      </c>
      <c r="K26" s="103">
        <v>4</v>
      </c>
      <c r="L26" s="104">
        <v>0</v>
      </c>
      <c r="M26" s="291">
        <v>4</v>
      </c>
      <c r="N26" s="103">
        <v>4</v>
      </c>
      <c r="O26" s="105">
        <v>0</v>
      </c>
    </row>
    <row r="27" spans="1:15" ht="14.25" customHeight="1">
      <c r="A27" s="12"/>
      <c r="B27" s="303"/>
      <c r="C27" s="304"/>
      <c r="D27" s="290"/>
      <c r="E27" s="100">
        <f>SUM(E26/D26)</f>
        <v>0.5</v>
      </c>
      <c r="F27" s="101">
        <f>SUM(F26/D26)</f>
        <v>0.5</v>
      </c>
      <c r="G27" s="290"/>
      <c r="H27" s="100">
        <f>SUM(H26/G26)</f>
        <v>0.75</v>
      </c>
      <c r="I27" s="102">
        <f>SUM(I26/G26)</f>
        <v>0.25</v>
      </c>
      <c r="J27" s="290"/>
      <c r="K27" s="100">
        <f>SUM(K26/J26)</f>
        <v>1</v>
      </c>
      <c r="L27" s="101">
        <f>SUM(L26/J26)</f>
        <v>0</v>
      </c>
      <c r="M27" s="290"/>
      <c r="N27" s="100">
        <f>SUM(N26/M26)</f>
        <v>1</v>
      </c>
      <c r="O27" s="102">
        <f>SUM(O26/M26)</f>
        <v>0</v>
      </c>
    </row>
    <row r="28" spans="2:15" ht="15" customHeight="1">
      <c r="B28" s="297" t="s">
        <v>56</v>
      </c>
      <c r="C28" s="298"/>
      <c r="D28" s="291">
        <v>2</v>
      </c>
      <c r="E28" s="103">
        <v>1</v>
      </c>
      <c r="F28" s="104">
        <v>1</v>
      </c>
      <c r="G28" s="291">
        <v>1</v>
      </c>
      <c r="H28" s="103">
        <v>1</v>
      </c>
      <c r="I28" s="105">
        <v>0</v>
      </c>
      <c r="J28" s="291">
        <v>0</v>
      </c>
      <c r="K28" s="103">
        <v>0</v>
      </c>
      <c r="L28" s="104">
        <v>0</v>
      </c>
      <c r="M28" s="291">
        <v>0</v>
      </c>
      <c r="N28" s="103">
        <v>0</v>
      </c>
      <c r="O28" s="105">
        <v>0</v>
      </c>
    </row>
    <row r="29" spans="2:15" ht="14.25" customHeight="1">
      <c r="B29" s="299"/>
      <c r="C29" s="300"/>
      <c r="D29" s="290"/>
      <c r="E29" s="100">
        <f>SUM(E28/D28)</f>
        <v>0.5</v>
      </c>
      <c r="F29" s="101">
        <f>SUM(F28/D28)</f>
        <v>0.5</v>
      </c>
      <c r="G29" s="290"/>
      <c r="H29" s="100">
        <f>SUM(H28/G28)</f>
        <v>1</v>
      </c>
      <c r="I29" s="102">
        <f>SUM(I28/G28)</f>
        <v>0</v>
      </c>
      <c r="J29" s="290"/>
      <c r="K29" s="100">
        <v>0</v>
      </c>
      <c r="L29" s="101">
        <v>0</v>
      </c>
      <c r="M29" s="290"/>
      <c r="N29" s="100">
        <v>0</v>
      </c>
      <c r="O29" s="102">
        <v>0</v>
      </c>
    </row>
    <row r="30" spans="2:15" ht="15" customHeight="1">
      <c r="B30" s="297" t="s">
        <v>57</v>
      </c>
      <c r="C30" s="298"/>
      <c r="D30" s="291">
        <v>0</v>
      </c>
      <c r="E30" s="103">
        <v>0</v>
      </c>
      <c r="F30" s="104">
        <v>0</v>
      </c>
      <c r="G30" s="291">
        <v>0</v>
      </c>
      <c r="H30" s="103">
        <v>0</v>
      </c>
      <c r="I30" s="105">
        <v>0</v>
      </c>
      <c r="J30" s="291">
        <v>0</v>
      </c>
      <c r="K30" s="103">
        <v>0</v>
      </c>
      <c r="L30" s="104">
        <v>0</v>
      </c>
      <c r="M30" s="291">
        <v>0</v>
      </c>
      <c r="N30" s="103">
        <v>0</v>
      </c>
      <c r="O30" s="105">
        <v>0</v>
      </c>
    </row>
    <row r="31" spans="2:15" ht="14.25" customHeight="1">
      <c r="B31" s="299"/>
      <c r="C31" s="300"/>
      <c r="D31" s="290"/>
      <c r="E31" s="100">
        <v>0</v>
      </c>
      <c r="F31" s="101">
        <v>0</v>
      </c>
      <c r="G31" s="290"/>
      <c r="H31" s="100">
        <v>0</v>
      </c>
      <c r="I31" s="102">
        <v>0</v>
      </c>
      <c r="J31" s="290"/>
      <c r="K31" s="100">
        <v>0</v>
      </c>
      <c r="L31" s="101">
        <v>0</v>
      </c>
      <c r="M31" s="290"/>
      <c r="N31" s="100">
        <v>0</v>
      </c>
      <c r="O31" s="102">
        <v>0</v>
      </c>
    </row>
    <row r="32" spans="2:15" ht="15" customHeight="1">
      <c r="B32" s="292" t="s">
        <v>58</v>
      </c>
      <c r="C32" s="293"/>
      <c r="D32" s="289">
        <v>0</v>
      </c>
      <c r="E32" s="94">
        <v>0</v>
      </c>
      <c r="F32" s="95">
        <v>0</v>
      </c>
      <c r="G32" s="289">
        <v>0</v>
      </c>
      <c r="H32" s="94">
        <v>0</v>
      </c>
      <c r="I32" s="96">
        <v>0</v>
      </c>
      <c r="J32" s="289">
        <v>0</v>
      </c>
      <c r="K32" s="94">
        <v>0</v>
      </c>
      <c r="L32" s="95">
        <v>0</v>
      </c>
      <c r="M32" s="289">
        <v>0</v>
      </c>
      <c r="N32" s="94">
        <v>0</v>
      </c>
      <c r="O32" s="96">
        <v>0</v>
      </c>
    </row>
    <row r="33" spans="2:15" ht="15" customHeight="1" thickBot="1">
      <c r="B33" s="294"/>
      <c r="C33" s="295"/>
      <c r="D33" s="296"/>
      <c r="E33" s="93">
        <v>0</v>
      </c>
      <c r="F33" s="91">
        <v>0</v>
      </c>
      <c r="G33" s="296"/>
      <c r="H33" s="93">
        <v>0</v>
      </c>
      <c r="I33" s="92">
        <v>0</v>
      </c>
      <c r="J33" s="296"/>
      <c r="K33" s="93">
        <v>0</v>
      </c>
      <c r="L33" s="91">
        <v>0</v>
      </c>
      <c r="M33" s="296"/>
      <c r="N33" s="93">
        <v>0</v>
      </c>
      <c r="O33" s="92">
        <v>0</v>
      </c>
    </row>
    <row r="36" spans="1:2" ht="18.75" customHeight="1">
      <c r="A36" s="14" t="s">
        <v>38</v>
      </c>
      <c r="B36" s="15" t="s">
        <v>14</v>
      </c>
    </row>
    <row r="37" spans="1:8" ht="16.5" thickBot="1">
      <c r="A37" s="13"/>
      <c r="B37" s="1"/>
      <c r="E37" s="45"/>
      <c r="F37" s="46"/>
      <c r="G37" s="46"/>
      <c r="H37" s="45"/>
    </row>
    <row r="38" spans="1:15" ht="18" customHeight="1">
      <c r="A38" s="13"/>
      <c r="B38" s="90"/>
      <c r="D38" s="321">
        <v>2008</v>
      </c>
      <c r="E38" s="322"/>
      <c r="F38" s="322"/>
      <c r="G38" s="321">
        <v>2009</v>
      </c>
      <c r="H38" s="322"/>
      <c r="I38" s="323"/>
      <c r="J38" s="322">
        <v>2010</v>
      </c>
      <c r="K38" s="322"/>
      <c r="L38" s="322"/>
      <c r="M38" s="321">
        <v>2011</v>
      </c>
      <c r="N38" s="322"/>
      <c r="O38" s="323"/>
    </row>
    <row r="39" spans="1:15" ht="16.5" thickBot="1">
      <c r="A39" s="13"/>
      <c r="B39" s="110"/>
      <c r="C39" s="109"/>
      <c r="D39" s="116" t="s">
        <v>7</v>
      </c>
      <c r="E39" s="117" t="s">
        <v>8</v>
      </c>
      <c r="F39" s="118" t="s">
        <v>9</v>
      </c>
      <c r="G39" s="119" t="s">
        <v>7</v>
      </c>
      <c r="H39" s="117" t="s">
        <v>8</v>
      </c>
      <c r="I39" s="120" t="s">
        <v>9</v>
      </c>
      <c r="J39" s="121" t="s">
        <v>7</v>
      </c>
      <c r="K39" s="117" t="s">
        <v>8</v>
      </c>
      <c r="L39" s="118" t="s">
        <v>9</v>
      </c>
      <c r="M39" s="119" t="s">
        <v>7</v>
      </c>
      <c r="N39" s="117" t="s">
        <v>8</v>
      </c>
      <c r="O39" s="120" t="s">
        <v>9</v>
      </c>
    </row>
    <row r="40" spans="1:15" ht="15">
      <c r="A40" s="12"/>
      <c r="B40" s="319" t="s">
        <v>54</v>
      </c>
      <c r="C40" s="320"/>
      <c r="D40" s="318">
        <f aca="true" t="shared" si="2" ref="D40:O40">SUM(D42+D44+D46)</f>
        <v>22</v>
      </c>
      <c r="E40" s="29">
        <f t="shared" si="2"/>
        <v>0</v>
      </c>
      <c r="F40" s="32">
        <f t="shared" si="2"/>
        <v>3</v>
      </c>
      <c r="G40" s="318">
        <f t="shared" si="2"/>
        <v>11</v>
      </c>
      <c r="H40" s="29">
        <f t="shared" si="2"/>
        <v>3</v>
      </c>
      <c r="I40" s="32">
        <f t="shared" si="2"/>
        <v>8</v>
      </c>
      <c r="J40" s="318">
        <f t="shared" si="2"/>
        <v>37</v>
      </c>
      <c r="K40" s="29">
        <f t="shared" si="2"/>
        <v>27</v>
      </c>
      <c r="L40" s="32">
        <f t="shared" si="2"/>
        <v>10</v>
      </c>
      <c r="M40" s="318">
        <f t="shared" si="2"/>
        <v>9</v>
      </c>
      <c r="N40" s="29">
        <f t="shared" si="2"/>
        <v>5</v>
      </c>
      <c r="O40" s="115">
        <f t="shared" si="2"/>
        <v>4</v>
      </c>
    </row>
    <row r="41" spans="1:15" ht="14.25" customHeight="1" thickBot="1">
      <c r="A41" s="12"/>
      <c r="B41" s="312"/>
      <c r="C41" s="313"/>
      <c r="D41" s="306"/>
      <c r="E41" s="93">
        <f>SUM(E40/D40)</f>
        <v>0</v>
      </c>
      <c r="F41" s="91">
        <f>SUM(F40/D40)</f>
        <v>0.13636363636363635</v>
      </c>
      <c r="G41" s="306"/>
      <c r="H41" s="93">
        <f>SUM(H40/G40)</f>
        <v>0.2727272727272727</v>
      </c>
      <c r="I41" s="91">
        <f>SUM(I40/G40)</f>
        <v>0.7272727272727273</v>
      </c>
      <c r="J41" s="306"/>
      <c r="K41" s="93">
        <f>SUM(K40/J40)</f>
        <v>0.7297297297297297</v>
      </c>
      <c r="L41" s="91">
        <f>SUM(L40/J40)</f>
        <v>0.2702702702702703</v>
      </c>
      <c r="M41" s="306"/>
      <c r="N41" s="93">
        <f>SUM(N40/M40)</f>
        <v>0.5555555555555556</v>
      </c>
      <c r="O41" s="112">
        <f>SUM(O40/M40)</f>
        <v>0.4444444444444444</v>
      </c>
    </row>
    <row r="42" spans="1:15" ht="15" customHeight="1">
      <c r="A42" s="13"/>
      <c r="B42" s="301" t="s">
        <v>61</v>
      </c>
      <c r="C42" s="302"/>
      <c r="D42" s="291">
        <v>0</v>
      </c>
      <c r="E42" s="103">
        <v>0</v>
      </c>
      <c r="F42" s="104">
        <v>0</v>
      </c>
      <c r="G42" s="291">
        <v>7</v>
      </c>
      <c r="H42" s="103">
        <v>2</v>
      </c>
      <c r="I42" s="105">
        <v>5</v>
      </c>
      <c r="J42" s="291">
        <v>35</v>
      </c>
      <c r="K42" s="103">
        <v>27</v>
      </c>
      <c r="L42" s="104">
        <v>8</v>
      </c>
      <c r="M42" s="291">
        <v>7</v>
      </c>
      <c r="N42" s="103">
        <v>5</v>
      </c>
      <c r="O42" s="105">
        <v>2</v>
      </c>
    </row>
    <row r="43" spans="1:15" ht="14.25" customHeight="1">
      <c r="A43" s="13"/>
      <c r="B43" s="303"/>
      <c r="C43" s="304"/>
      <c r="D43" s="290"/>
      <c r="E43" s="100">
        <v>0</v>
      </c>
      <c r="F43" s="101">
        <v>0</v>
      </c>
      <c r="G43" s="290"/>
      <c r="H43" s="100">
        <f>SUM(H42/G42)</f>
        <v>0.2857142857142857</v>
      </c>
      <c r="I43" s="102">
        <f>SUM(I42/G42)</f>
        <v>0.7142857142857143</v>
      </c>
      <c r="J43" s="290"/>
      <c r="K43" s="100">
        <f>SUM(K42/J42)</f>
        <v>0.7714285714285715</v>
      </c>
      <c r="L43" s="101">
        <f>SUM(L42/J42)</f>
        <v>0.22857142857142856</v>
      </c>
      <c r="M43" s="290"/>
      <c r="N43" s="100">
        <f>SUM(N42/M42)</f>
        <v>0.7142857142857143</v>
      </c>
      <c r="O43" s="102">
        <f>SUM(O42/M42)</f>
        <v>0.2857142857142857</v>
      </c>
    </row>
    <row r="44" spans="1:15" ht="15" customHeight="1">
      <c r="A44" s="13"/>
      <c r="B44" s="297" t="s">
        <v>56</v>
      </c>
      <c r="C44" s="298"/>
      <c r="D44" s="291">
        <v>19</v>
      </c>
      <c r="E44" s="103">
        <v>0</v>
      </c>
      <c r="F44" s="104">
        <v>0</v>
      </c>
      <c r="G44" s="291">
        <v>0</v>
      </c>
      <c r="H44" s="103">
        <v>0</v>
      </c>
      <c r="I44" s="105">
        <v>0</v>
      </c>
      <c r="J44" s="291">
        <v>0</v>
      </c>
      <c r="K44" s="103">
        <v>0</v>
      </c>
      <c r="L44" s="104">
        <v>0</v>
      </c>
      <c r="M44" s="291">
        <v>0</v>
      </c>
      <c r="N44" s="103">
        <v>0</v>
      </c>
      <c r="O44" s="105">
        <v>0</v>
      </c>
    </row>
    <row r="45" spans="1:15" ht="14.25" customHeight="1">
      <c r="A45" s="13"/>
      <c r="B45" s="299"/>
      <c r="C45" s="300"/>
      <c r="D45" s="290"/>
      <c r="E45" s="100">
        <v>0</v>
      </c>
      <c r="F45" s="101">
        <v>0</v>
      </c>
      <c r="G45" s="290"/>
      <c r="H45" s="100">
        <v>0</v>
      </c>
      <c r="I45" s="102">
        <v>0</v>
      </c>
      <c r="J45" s="290"/>
      <c r="K45" s="100">
        <v>0</v>
      </c>
      <c r="L45" s="101">
        <v>0</v>
      </c>
      <c r="M45" s="290"/>
      <c r="N45" s="100">
        <v>0</v>
      </c>
      <c r="O45" s="102">
        <v>0</v>
      </c>
    </row>
    <row r="46" spans="1:15" ht="15" customHeight="1">
      <c r="A46" s="12"/>
      <c r="B46" s="314" t="s">
        <v>60</v>
      </c>
      <c r="C46" s="315"/>
      <c r="D46" s="289">
        <v>3</v>
      </c>
      <c r="E46" s="94">
        <v>0</v>
      </c>
      <c r="F46" s="95">
        <v>3</v>
      </c>
      <c r="G46" s="289">
        <v>4</v>
      </c>
      <c r="H46" s="94">
        <v>1</v>
      </c>
      <c r="I46" s="96">
        <v>3</v>
      </c>
      <c r="J46" s="289">
        <v>2</v>
      </c>
      <c r="K46" s="94">
        <v>0</v>
      </c>
      <c r="L46" s="95">
        <v>2</v>
      </c>
      <c r="M46" s="289">
        <v>2</v>
      </c>
      <c r="N46" s="94">
        <v>0</v>
      </c>
      <c r="O46" s="96">
        <v>2</v>
      </c>
    </row>
    <row r="47" spans="1:15" ht="15" customHeight="1">
      <c r="A47" s="12"/>
      <c r="B47" s="316"/>
      <c r="C47" s="317"/>
      <c r="D47" s="290"/>
      <c r="E47" s="100">
        <f>SUM(E46/D46)</f>
        <v>0</v>
      </c>
      <c r="F47" s="101">
        <f>SUM(F46/D46)</f>
        <v>1</v>
      </c>
      <c r="G47" s="290"/>
      <c r="H47" s="100">
        <f>SUM(H46/G46)</f>
        <v>0.25</v>
      </c>
      <c r="I47" s="102">
        <f>SUM(I46/G46)</f>
        <v>0.75</v>
      </c>
      <c r="J47" s="290"/>
      <c r="K47" s="100">
        <f>SUM(K46/J46)</f>
        <v>0</v>
      </c>
      <c r="L47" s="101">
        <f>SUM(L46/J46)</f>
        <v>1</v>
      </c>
      <c r="M47" s="290"/>
      <c r="N47" s="100">
        <f>SUM(N46/M46)</f>
        <v>0</v>
      </c>
      <c r="O47" s="102">
        <f>SUM(O46/M46)</f>
        <v>1</v>
      </c>
    </row>
    <row r="48" spans="1:15" ht="2.25" customHeight="1" thickBot="1">
      <c r="A48" s="12"/>
      <c r="B48" s="108"/>
      <c r="C48" s="108"/>
      <c r="D48" s="107"/>
      <c r="E48" s="106"/>
      <c r="F48" s="106"/>
      <c r="G48" s="107"/>
      <c r="H48" s="106"/>
      <c r="I48" s="106"/>
      <c r="J48" s="107"/>
      <c r="K48" s="106"/>
      <c r="L48" s="106"/>
      <c r="M48" s="107"/>
      <c r="N48" s="106"/>
      <c r="O48" s="106"/>
    </row>
    <row r="49" spans="1:15" ht="15" customHeight="1">
      <c r="A49" s="12"/>
      <c r="B49" s="310" t="s">
        <v>59</v>
      </c>
      <c r="C49" s="311"/>
      <c r="D49" s="305">
        <f aca="true" t="shared" si="3" ref="D49:O49">SUM(D51+D53+D55)</f>
        <v>1</v>
      </c>
      <c r="E49" s="29">
        <f t="shared" si="3"/>
        <v>0</v>
      </c>
      <c r="F49" s="32">
        <f t="shared" si="3"/>
        <v>1</v>
      </c>
      <c r="G49" s="305">
        <f t="shared" si="3"/>
        <v>2</v>
      </c>
      <c r="H49" s="29">
        <f t="shared" si="3"/>
        <v>1</v>
      </c>
      <c r="I49" s="32">
        <f t="shared" si="3"/>
        <v>1</v>
      </c>
      <c r="J49" s="305">
        <f t="shared" si="3"/>
        <v>2</v>
      </c>
      <c r="K49" s="29">
        <f t="shared" si="3"/>
        <v>1</v>
      </c>
      <c r="L49" s="32">
        <f t="shared" si="3"/>
        <v>1</v>
      </c>
      <c r="M49" s="305">
        <f t="shared" si="3"/>
        <v>1</v>
      </c>
      <c r="N49" s="29">
        <f t="shared" si="3"/>
        <v>1</v>
      </c>
      <c r="O49" s="113">
        <f t="shared" si="3"/>
        <v>0</v>
      </c>
    </row>
    <row r="50" spans="1:15" ht="14.25" customHeight="1" thickBot="1">
      <c r="A50" s="12"/>
      <c r="B50" s="312"/>
      <c r="C50" s="313"/>
      <c r="D50" s="306"/>
      <c r="E50" s="93">
        <f>SUM(E49/D49)</f>
        <v>0</v>
      </c>
      <c r="F50" s="91">
        <f>SUM(F49/D49)</f>
        <v>1</v>
      </c>
      <c r="G50" s="306"/>
      <c r="H50" s="93">
        <f>SUM(H49/G49)</f>
        <v>0.5</v>
      </c>
      <c r="I50" s="91">
        <f>SUM(I49/G49)</f>
        <v>0.5</v>
      </c>
      <c r="J50" s="306"/>
      <c r="K50" s="93">
        <f>SUM(K49/J49)</f>
        <v>0.5</v>
      </c>
      <c r="L50" s="91">
        <f>SUM(L49/J49)</f>
        <v>0.5</v>
      </c>
      <c r="M50" s="306"/>
      <c r="N50" s="93">
        <f>SUM(N49/M49)</f>
        <v>1</v>
      </c>
      <c r="O50" s="112">
        <f>SUM(O49/M49)</f>
        <v>0</v>
      </c>
    </row>
    <row r="51" spans="1:15" ht="15" customHeight="1">
      <c r="A51" s="12"/>
      <c r="B51" s="301" t="s">
        <v>61</v>
      </c>
      <c r="C51" s="302"/>
      <c r="D51" s="291">
        <v>0</v>
      </c>
      <c r="E51" s="103">
        <v>0</v>
      </c>
      <c r="F51" s="104">
        <v>0</v>
      </c>
      <c r="G51" s="291">
        <v>2</v>
      </c>
      <c r="H51" s="103">
        <v>1</v>
      </c>
      <c r="I51" s="105">
        <v>1</v>
      </c>
      <c r="J51" s="291">
        <v>2</v>
      </c>
      <c r="K51" s="103">
        <v>1</v>
      </c>
      <c r="L51" s="105">
        <v>1</v>
      </c>
      <c r="M51" s="291">
        <v>1</v>
      </c>
      <c r="N51" s="103">
        <v>1</v>
      </c>
      <c r="O51" s="105">
        <v>0</v>
      </c>
    </row>
    <row r="52" spans="1:15" ht="14.25" customHeight="1">
      <c r="A52" s="12"/>
      <c r="B52" s="303"/>
      <c r="C52" s="304"/>
      <c r="D52" s="290"/>
      <c r="E52" s="100">
        <v>0</v>
      </c>
      <c r="F52" s="101">
        <v>0</v>
      </c>
      <c r="G52" s="290"/>
      <c r="H52" s="100">
        <f>SUM(H51/G51)</f>
        <v>0.5</v>
      </c>
      <c r="I52" s="102">
        <f>SUM(I51/G51)</f>
        <v>0.5</v>
      </c>
      <c r="J52" s="290"/>
      <c r="K52" s="100">
        <f>SUM(K51/J51)</f>
        <v>0.5</v>
      </c>
      <c r="L52" s="102">
        <f>SUM(L51/J51)</f>
        <v>0.5</v>
      </c>
      <c r="M52" s="290"/>
      <c r="N52" s="100">
        <f>SUM(N51/M51)</f>
        <v>1</v>
      </c>
      <c r="O52" s="102">
        <f>SUM(O51/M51)</f>
        <v>0</v>
      </c>
    </row>
    <row r="53" spans="2:15" ht="15" customHeight="1">
      <c r="B53" s="297" t="s">
        <v>56</v>
      </c>
      <c r="C53" s="298"/>
      <c r="D53" s="291">
        <v>1</v>
      </c>
      <c r="E53" s="103">
        <v>0</v>
      </c>
      <c r="F53" s="104">
        <v>1</v>
      </c>
      <c r="G53" s="291">
        <v>0</v>
      </c>
      <c r="H53" s="103">
        <v>0</v>
      </c>
      <c r="I53" s="105">
        <v>0</v>
      </c>
      <c r="J53" s="291">
        <v>0</v>
      </c>
      <c r="K53" s="103">
        <v>0</v>
      </c>
      <c r="L53" s="104">
        <v>0</v>
      </c>
      <c r="M53" s="291">
        <v>0</v>
      </c>
      <c r="N53" s="103">
        <v>0</v>
      </c>
      <c r="O53" s="105">
        <v>0</v>
      </c>
    </row>
    <row r="54" spans="2:16" ht="14.25" customHeight="1" thickBot="1">
      <c r="B54" s="294"/>
      <c r="C54" s="295"/>
      <c r="D54" s="296"/>
      <c r="E54" s="93">
        <f>SUM(E53/D53)</f>
        <v>0</v>
      </c>
      <c r="F54" s="91">
        <f>SUM(F53/D53)</f>
        <v>1</v>
      </c>
      <c r="G54" s="296"/>
      <c r="H54" s="93">
        <v>0</v>
      </c>
      <c r="I54" s="92">
        <v>0</v>
      </c>
      <c r="J54" s="296"/>
      <c r="K54" s="93">
        <v>0</v>
      </c>
      <c r="L54" s="91">
        <v>0</v>
      </c>
      <c r="M54" s="296"/>
      <c r="N54" s="93">
        <v>0</v>
      </c>
      <c r="O54" s="92">
        <v>0</v>
      </c>
      <c r="P54" s="114"/>
    </row>
    <row r="55" ht="18" customHeight="1"/>
    <row r="56" spans="1:2" ht="16.5">
      <c r="A56" s="14" t="s">
        <v>39</v>
      </c>
      <c r="B56" s="15" t="s">
        <v>16</v>
      </c>
    </row>
    <row r="57" spans="1:8" ht="16.5" thickBot="1">
      <c r="A57" s="13"/>
      <c r="B57" s="1"/>
      <c r="E57" s="45"/>
      <c r="F57" s="46"/>
      <c r="G57" s="46"/>
      <c r="H57" s="45"/>
    </row>
    <row r="58" spans="1:15" ht="15.75">
      <c r="A58" s="13"/>
      <c r="B58" s="90"/>
      <c r="D58" s="321">
        <v>2008</v>
      </c>
      <c r="E58" s="322"/>
      <c r="F58" s="322"/>
      <c r="G58" s="321">
        <v>2009</v>
      </c>
      <c r="H58" s="322"/>
      <c r="I58" s="323"/>
      <c r="J58" s="322">
        <v>2010</v>
      </c>
      <c r="K58" s="322"/>
      <c r="L58" s="322"/>
      <c r="M58" s="321">
        <v>2011</v>
      </c>
      <c r="N58" s="322"/>
      <c r="O58" s="323"/>
    </row>
    <row r="59" spans="1:15" ht="15.75" customHeight="1" thickBot="1">
      <c r="A59" s="13"/>
      <c r="B59" s="110"/>
      <c r="C59" s="109"/>
      <c r="D59" s="116" t="s">
        <v>7</v>
      </c>
      <c r="E59" s="117" t="s">
        <v>8</v>
      </c>
      <c r="F59" s="118" t="s">
        <v>9</v>
      </c>
      <c r="G59" s="119" t="s">
        <v>7</v>
      </c>
      <c r="H59" s="117" t="s">
        <v>8</v>
      </c>
      <c r="I59" s="120" t="s">
        <v>9</v>
      </c>
      <c r="J59" s="121" t="s">
        <v>7</v>
      </c>
      <c r="K59" s="117" t="s">
        <v>8</v>
      </c>
      <c r="L59" s="118" t="s">
        <v>9</v>
      </c>
      <c r="M59" s="119" t="s">
        <v>7</v>
      </c>
      <c r="N59" s="117" t="s">
        <v>8</v>
      </c>
      <c r="O59" s="120" t="s">
        <v>9</v>
      </c>
    </row>
    <row r="60" spans="1:15" ht="15">
      <c r="A60" s="12"/>
      <c r="B60" s="319" t="s">
        <v>54</v>
      </c>
      <c r="C60" s="320"/>
      <c r="D60" s="318">
        <f aca="true" t="shared" si="4" ref="D60:O60">SUM(D62+D64)</f>
        <v>2</v>
      </c>
      <c r="E60" s="29">
        <f t="shared" si="4"/>
        <v>2</v>
      </c>
      <c r="F60" s="32">
        <f t="shared" si="4"/>
        <v>0</v>
      </c>
      <c r="G60" s="318">
        <f t="shared" si="4"/>
        <v>8</v>
      </c>
      <c r="H60" s="29">
        <f t="shared" si="4"/>
        <v>3</v>
      </c>
      <c r="I60" s="32">
        <f t="shared" si="4"/>
        <v>5</v>
      </c>
      <c r="J60" s="318">
        <f t="shared" si="4"/>
        <v>37</v>
      </c>
      <c r="K60" s="29">
        <f t="shared" si="4"/>
        <v>29</v>
      </c>
      <c r="L60" s="32">
        <f t="shared" si="4"/>
        <v>8</v>
      </c>
      <c r="M60" s="318">
        <f t="shared" si="4"/>
        <v>119</v>
      </c>
      <c r="N60" s="29">
        <f t="shared" si="4"/>
        <v>109</v>
      </c>
      <c r="O60" s="115">
        <f t="shared" si="4"/>
        <v>10</v>
      </c>
    </row>
    <row r="61" spans="1:15" ht="14.25" customHeight="1" thickBot="1">
      <c r="A61" s="12"/>
      <c r="B61" s="312"/>
      <c r="C61" s="313"/>
      <c r="D61" s="306"/>
      <c r="E61" s="93">
        <f>SUM(E60/D60)</f>
        <v>1</v>
      </c>
      <c r="F61" s="91">
        <f>SUM(F60/D60)</f>
        <v>0</v>
      </c>
      <c r="G61" s="306"/>
      <c r="H61" s="93">
        <f>SUM(H60/G60)</f>
        <v>0.375</v>
      </c>
      <c r="I61" s="91">
        <f>SUM(I60/G60)</f>
        <v>0.625</v>
      </c>
      <c r="J61" s="306"/>
      <c r="K61" s="93">
        <f>SUM(K60/J60)</f>
        <v>0.7837837837837838</v>
      </c>
      <c r="L61" s="91">
        <f>SUM(L60/J60)</f>
        <v>0.21621621621621623</v>
      </c>
      <c r="M61" s="306"/>
      <c r="N61" s="93">
        <f>SUM(N60/M60)</f>
        <v>0.9159663865546218</v>
      </c>
      <c r="O61" s="112">
        <f>SUM(O60/M60)</f>
        <v>0.08403361344537816</v>
      </c>
    </row>
    <row r="62" spans="1:15" ht="15" customHeight="1">
      <c r="A62" s="13"/>
      <c r="B62" s="301" t="s">
        <v>61</v>
      </c>
      <c r="C62" s="302"/>
      <c r="D62" s="291">
        <v>0</v>
      </c>
      <c r="E62" s="103">
        <v>0</v>
      </c>
      <c r="F62" s="104">
        <v>0</v>
      </c>
      <c r="G62" s="291">
        <v>7</v>
      </c>
      <c r="H62" s="103">
        <v>2</v>
      </c>
      <c r="I62" s="105">
        <v>5</v>
      </c>
      <c r="J62" s="291">
        <v>35</v>
      </c>
      <c r="K62" s="103">
        <v>27</v>
      </c>
      <c r="L62" s="104">
        <v>8</v>
      </c>
      <c r="M62" s="291">
        <v>118</v>
      </c>
      <c r="N62" s="103">
        <v>108</v>
      </c>
      <c r="O62" s="105">
        <v>10</v>
      </c>
    </row>
    <row r="63" spans="1:15" ht="14.25" customHeight="1">
      <c r="A63" s="13"/>
      <c r="B63" s="303"/>
      <c r="C63" s="304"/>
      <c r="D63" s="290"/>
      <c r="E63" s="100">
        <v>0</v>
      </c>
      <c r="F63" s="101">
        <v>0</v>
      </c>
      <c r="G63" s="290"/>
      <c r="H63" s="100">
        <f>SUM(H62/G62)</f>
        <v>0.2857142857142857</v>
      </c>
      <c r="I63" s="102">
        <f>SUM(I62/G62)</f>
        <v>0.7142857142857143</v>
      </c>
      <c r="J63" s="290"/>
      <c r="K63" s="100">
        <f>SUM(K62/J62)</f>
        <v>0.7714285714285715</v>
      </c>
      <c r="L63" s="101">
        <f>SUM(L62/J62)</f>
        <v>0.22857142857142856</v>
      </c>
      <c r="M63" s="290"/>
      <c r="N63" s="100">
        <f>SUM(N62/M62)</f>
        <v>0.9152542372881356</v>
      </c>
      <c r="O63" s="102">
        <f>SUM(O62/M62)</f>
        <v>0.0847457627118644</v>
      </c>
    </row>
    <row r="64" spans="1:15" ht="15" customHeight="1">
      <c r="A64" s="12"/>
      <c r="B64" s="314" t="s">
        <v>60</v>
      </c>
      <c r="C64" s="315"/>
      <c r="D64" s="289">
        <v>2</v>
      </c>
      <c r="E64" s="94">
        <v>2</v>
      </c>
      <c r="F64" s="95">
        <v>0</v>
      </c>
      <c r="G64" s="289">
        <v>1</v>
      </c>
      <c r="H64" s="94">
        <v>1</v>
      </c>
      <c r="I64" s="96">
        <v>0</v>
      </c>
      <c r="J64" s="289">
        <v>2</v>
      </c>
      <c r="K64" s="94">
        <v>2</v>
      </c>
      <c r="L64" s="95">
        <v>0</v>
      </c>
      <c r="M64" s="289">
        <v>1</v>
      </c>
      <c r="N64" s="94">
        <v>1</v>
      </c>
      <c r="O64" s="96">
        <v>0</v>
      </c>
    </row>
    <row r="65" spans="1:15" ht="14.25" customHeight="1">
      <c r="A65" s="12"/>
      <c r="B65" s="316"/>
      <c r="C65" s="317"/>
      <c r="D65" s="290"/>
      <c r="E65" s="100">
        <f>SUM(E64/D64)</f>
        <v>1</v>
      </c>
      <c r="F65" s="101">
        <f>SUM(F64/D64)</f>
        <v>0</v>
      </c>
      <c r="G65" s="290"/>
      <c r="H65" s="100">
        <f>SUM(H64/G64)</f>
        <v>1</v>
      </c>
      <c r="I65" s="102">
        <f>SUM(I64/G64)</f>
        <v>0</v>
      </c>
      <c r="J65" s="290"/>
      <c r="K65" s="100">
        <f>SUM(K64/J64)</f>
        <v>1</v>
      </c>
      <c r="L65" s="101">
        <f>SUM(L64/J64)</f>
        <v>0</v>
      </c>
      <c r="M65" s="290"/>
      <c r="N65" s="100">
        <f>SUM(N64/M64)</f>
        <v>1</v>
      </c>
      <c r="O65" s="102">
        <f>SUM(O64/M64)</f>
        <v>0</v>
      </c>
    </row>
    <row r="66" spans="1:15" ht="2.25" customHeight="1" thickBot="1">
      <c r="A66" s="12"/>
      <c r="B66" s="108"/>
      <c r="C66" s="108"/>
      <c r="D66" s="107"/>
      <c r="E66" s="106"/>
      <c r="F66" s="106"/>
      <c r="G66" s="107"/>
      <c r="H66" s="106"/>
      <c r="I66" s="106"/>
      <c r="J66" s="107"/>
      <c r="K66" s="106"/>
      <c r="L66" s="106"/>
      <c r="M66" s="107"/>
      <c r="N66" s="106"/>
      <c r="O66" s="106"/>
    </row>
    <row r="67" spans="1:15" ht="15">
      <c r="A67" s="12"/>
      <c r="B67" s="310" t="s">
        <v>59</v>
      </c>
      <c r="C67" s="311"/>
      <c r="D67" s="305">
        <f aca="true" t="shared" si="5" ref="D67:O67">SUM(D69+D71)</f>
        <v>0</v>
      </c>
      <c r="E67" s="29">
        <f t="shared" si="5"/>
        <v>0</v>
      </c>
      <c r="F67" s="32">
        <f t="shared" si="5"/>
        <v>0</v>
      </c>
      <c r="G67" s="305">
        <v>0</v>
      </c>
      <c r="H67" s="29">
        <v>0</v>
      </c>
      <c r="I67" s="32">
        <v>0</v>
      </c>
      <c r="J67" s="305">
        <f t="shared" si="5"/>
        <v>0</v>
      </c>
      <c r="K67" s="29">
        <f t="shared" si="5"/>
        <v>0</v>
      </c>
      <c r="L67" s="32">
        <f t="shared" si="5"/>
        <v>0</v>
      </c>
      <c r="M67" s="305">
        <f t="shared" si="5"/>
        <v>3</v>
      </c>
      <c r="N67" s="29">
        <f t="shared" si="5"/>
        <v>2</v>
      </c>
      <c r="O67" s="113">
        <f t="shared" si="5"/>
        <v>1</v>
      </c>
    </row>
    <row r="68" spans="1:15" ht="14.25" customHeight="1" thickBot="1">
      <c r="A68" s="12"/>
      <c r="B68" s="312"/>
      <c r="C68" s="313"/>
      <c r="D68" s="306"/>
      <c r="E68" s="93">
        <v>0</v>
      </c>
      <c r="F68" s="91">
        <v>0</v>
      </c>
      <c r="G68" s="306"/>
      <c r="H68" s="93">
        <v>0</v>
      </c>
      <c r="I68" s="91">
        <v>0</v>
      </c>
      <c r="J68" s="306"/>
      <c r="K68" s="93">
        <v>0</v>
      </c>
      <c r="L68" s="91">
        <v>0</v>
      </c>
      <c r="M68" s="306"/>
      <c r="N68" s="93">
        <f>SUM(N67/M67)</f>
        <v>0.6666666666666666</v>
      </c>
      <c r="O68" s="112">
        <f>SUM(O67/M67)</f>
        <v>0.3333333333333333</v>
      </c>
    </row>
    <row r="69" spans="1:15" ht="15" customHeight="1">
      <c r="A69" s="12"/>
      <c r="B69" s="324" t="s">
        <v>61</v>
      </c>
      <c r="C69" s="325"/>
      <c r="D69" s="309">
        <v>0</v>
      </c>
      <c r="E69" s="97">
        <v>0</v>
      </c>
      <c r="F69" s="98">
        <v>0</v>
      </c>
      <c r="G69" s="309">
        <v>0</v>
      </c>
      <c r="H69" s="97">
        <v>0</v>
      </c>
      <c r="I69" s="99">
        <v>0</v>
      </c>
      <c r="J69" s="309">
        <v>0</v>
      </c>
      <c r="K69" s="97">
        <v>0</v>
      </c>
      <c r="L69" s="99">
        <v>0</v>
      </c>
      <c r="M69" s="309">
        <v>3</v>
      </c>
      <c r="N69" s="97">
        <v>2</v>
      </c>
      <c r="O69" s="99">
        <v>1</v>
      </c>
    </row>
    <row r="70" spans="1:15" ht="15" customHeight="1" thickBot="1">
      <c r="A70" s="12"/>
      <c r="B70" s="326"/>
      <c r="C70" s="327"/>
      <c r="D70" s="296"/>
      <c r="E70" s="93">
        <v>0</v>
      </c>
      <c r="F70" s="91">
        <v>0</v>
      </c>
      <c r="G70" s="296"/>
      <c r="H70" s="93">
        <v>0</v>
      </c>
      <c r="I70" s="92">
        <v>0</v>
      </c>
      <c r="J70" s="296"/>
      <c r="K70" s="93">
        <v>0</v>
      </c>
      <c r="L70" s="92">
        <v>0</v>
      </c>
      <c r="M70" s="296"/>
      <c r="N70" s="93">
        <f>SUM(N69/M69)</f>
        <v>0.6666666666666666</v>
      </c>
      <c r="O70" s="92">
        <f>SUM(O69/M69)</f>
        <v>0.3333333333333333</v>
      </c>
    </row>
  </sheetData>
  <mergeCells count="137">
    <mergeCell ref="D58:F58"/>
    <mergeCell ref="G58:I58"/>
    <mergeCell ref="J58:L58"/>
    <mergeCell ref="M58:O58"/>
    <mergeCell ref="B60:C61"/>
    <mergeCell ref="D60:D61"/>
    <mergeCell ref="G60:G61"/>
    <mergeCell ref="J60:J61"/>
    <mergeCell ref="M53:M54"/>
    <mergeCell ref="M60:M61"/>
    <mergeCell ref="B62:C63"/>
    <mergeCell ref="D62:D63"/>
    <mergeCell ref="G62:G63"/>
    <mergeCell ref="J62:J63"/>
    <mergeCell ref="M62:M63"/>
    <mergeCell ref="B53:C54"/>
    <mergeCell ref="D53:D54"/>
    <mergeCell ref="G53:G54"/>
    <mergeCell ref="M51:M52"/>
    <mergeCell ref="M46:M47"/>
    <mergeCell ref="B49:C50"/>
    <mergeCell ref="D49:D50"/>
    <mergeCell ref="G49:G50"/>
    <mergeCell ref="J49:J50"/>
    <mergeCell ref="M49:M50"/>
    <mergeCell ref="B46:C47"/>
    <mergeCell ref="D46:D47"/>
    <mergeCell ref="G46:G47"/>
    <mergeCell ref="J46:J47"/>
    <mergeCell ref="B64:C65"/>
    <mergeCell ref="D64:D65"/>
    <mergeCell ref="G64:G65"/>
    <mergeCell ref="J64:J65"/>
    <mergeCell ref="J53:J54"/>
    <mergeCell ref="B51:C52"/>
    <mergeCell ref="D51:D52"/>
    <mergeCell ref="G51:G52"/>
    <mergeCell ref="J51:J52"/>
    <mergeCell ref="M64:M65"/>
    <mergeCell ref="B67:C68"/>
    <mergeCell ref="D67:D68"/>
    <mergeCell ref="G67:G68"/>
    <mergeCell ref="J67:J68"/>
    <mergeCell ref="M42:M43"/>
    <mergeCell ref="B44:C45"/>
    <mergeCell ref="D44:D45"/>
    <mergeCell ref="G44:G45"/>
    <mergeCell ref="J44:J45"/>
    <mergeCell ref="M44:M45"/>
    <mergeCell ref="B42:C43"/>
    <mergeCell ref="D42:D43"/>
    <mergeCell ref="G42:G43"/>
    <mergeCell ref="J42:J43"/>
    <mergeCell ref="M40:M41"/>
    <mergeCell ref="M67:M68"/>
    <mergeCell ref="B69:C70"/>
    <mergeCell ref="D69:D70"/>
    <mergeCell ref="G69:G70"/>
    <mergeCell ref="J69:J70"/>
    <mergeCell ref="M69:M70"/>
    <mergeCell ref="B40:C41"/>
    <mergeCell ref="D40:D41"/>
    <mergeCell ref="G40:G41"/>
    <mergeCell ref="J40:J41"/>
    <mergeCell ref="D38:F38"/>
    <mergeCell ref="G38:I38"/>
    <mergeCell ref="J38:L38"/>
    <mergeCell ref="M38:O38"/>
    <mergeCell ref="D5:F5"/>
    <mergeCell ref="G5:I5"/>
    <mergeCell ref="J5:L5"/>
    <mergeCell ref="M5:O5"/>
    <mergeCell ref="G7:G8"/>
    <mergeCell ref="G9:G10"/>
    <mergeCell ref="G11:G12"/>
    <mergeCell ref="J7:J8"/>
    <mergeCell ref="M7:M8"/>
    <mergeCell ref="B9:C10"/>
    <mergeCell ref="B11:C12"/>
    <mergeCell ref="D7:D8"/>
    <mergeCell ref="D9:D10"/>
    <mergeCell ref="D11:D12"/>
    <mergeCell ref="B7:C8"/>
    <mergeCell ref="J9:J10"/>
    <mergeCell ref="M9:M10"/>
    <mergeCell ref="J11:J12"/>
    <mergeCell ref="M11:M12"/>
    <mergeCell ref="M13:M14"/>
    <mergeCell ref="B15:C16"/>
    <mergeCell ref="D15:D16"/>
    <mergeCell ref="G15:G16"/>
    <mergeCell ref="J15:J16"/>
    <mergeCell ref="M15:M16"/>
    <mergeCell ref="B13:C14"/>
    <mergeCell ref="D13:D14"/>
    <mergeCell ref="G13:G14"/>
    <mergeCell ref="J13:J14"/>
    <mergeCell ref="G22:G23"/>
    <mergeCell ref="J22:J23"/>
    <mergeCell ref="M17:M18"/>
    <mergeCell ref="B17:C18"/>
    <mergeCell ref="D17:D18"/>
    <mergeCell ref="G17:G18"/>
    <mergeCell ref="J17:J18"/>
    <mergeCell ref="B19:C20"/>
    <mergeCell ref="D19:D20"/>
    <mergeCell ref="G19:G20"/>
    <mergeCell ref="G26:G27"/>
    <mergeCell ref="J26:J27"/>
    <mergeCell ref="M22:M23"/>
    <mergeCell ref="B24:C25"/>
    <mergeCell ref="D24:D25"/>
    <mergeCell ref="G24:G25"/>
    <mergeCell ref="J24:J25"/>
    <mergeCell ref="M24:M25"/>
    <mergeCell ref="B22:C23"/>
    <mergeCell ref="D22:D23"/>
    <mergeCell ref="G30:G31"/>
    <mergeCell ref="J30:J31"/>
    <mergeCell ref="M26:M27"/>
    <mergeCell ref="B28:C29"/>
    <mergeCell ref="D28:D29"/>
    <mergeCell ref="G28:G29"/>
    <mergeCell ref="J28:J29"/>
    <mergeCell ref="M28:M29"/>
    <mergeCell ref="B26:C27"/>
    <mergeCell ref="D26:D27"/>
    <mergeCell ref="J19:J20"/>
    <mergeCell ref="M19:M20"/>
    <mergeCell ref="M30:M31"/>
    <mergeCell ref="B32:C33"/>
    <mergeCell ref="D32:D33"/>
    <mergeCell ref="G32:G33"/>
    <mergeCell ref="J32:J33"/>
    <mergeCell ref="M32:M33"/>
    <mergeCell ref="B30:C31"/>
    <mergeCell ref="D30:D31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E38" sqref="E38"/>
    </sheetView>
  </sheetViews>
  <sheetFormatPr defaultColWidth="11.421875" defaultRowHeight="12.75"/>
  <cols>
    <col min="1" max="1" width="6.00390625" style="0" customWidth="1"/>
    <col min="2" max="2" width="11.7109375" style="0" customWidth="1"/>
    <col min="3" max="4" width="9.7109375" style="0" customWidth="1"/>
    <col min="5" max="5" width="11.7109375" style="0" customWidth="1"/>
    <col min="6" max="7" width="9.7109375" style="0" customWidth="1"/>
    <col min="8" max="8" width="11.7109375" style="0" customWidth="1"/>
    <col min="9" max="10" width="9.7109375" style="0" customWidth="1"/>
    <col min="11" max="11" width="11.7109375" style="0" customWidth="1"/>
    <col min="12" max="13" width="9.7109375" style="0" customWidth="1"/>
  </cols>
  <sheetData>
    <row r="1" spans="1:2" ht="22.5" customHeight="1">
      <c r="A1" s="19" t="s">
        <v>3</v>
      </c>
      <c r="B1" s="18" t="s">
        <v>12</v>
      </c>
    </row>
    <row r="2" spans="1:2" ht="15" customHeight="1">
      <c r="A2" s="6"/>
      <c r="B2" s="6"/>
    </row>
    <row r="3" spans="2:13" ht="21" customHeight="1">
      <c r="B3" s="328" t="s">
        <v>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3" ht="17.25" customHeight="1">
      <c r="A4" s="6"/>
      <c r="C4" s="6"/>
    </row>
    <row r="5" ht="17.25" customHeight="1"/>
    <row r="6" spans="1:2" ht="16.5">
      <c r="A6" s="14" t="s">
        <v>5</v>
      </c>
      <c r="B6" s="15" t="s">
        <v>6</v>
      </c>
    </row>
    <row r="7" spans="1:2" ht="13.5" customHeight="1" thickBot="1">
      <c r="A7" s="13"/>
      <c r="B7" s="1"/>
    </row>
    <row r="8" spans="1:13" ht="19.5" customHeight="1" thickBot="1">
      <c r="A8" s="13"/>
      <c r="B8" s="23">
        <v>2008</v>
      </c>
      <c r="C8" s="26" t="s">
        <v>11</v>
      </c>
      <c r="D8" s="24" t="s">
        <v>10</v>
      </c>
      <c r="E8" s="23">
        <v>2009</v>
      </c>
      <c r="F8" s="26" t="s">
        <v>11</v>
      </c>
      <c r="G8" s="25" t="s">
        <v>10</v>
      </c>
      <c r="H8" s="23">
        <v>2010</v>
      </c>
      <c r="I8" s="26" t="s">
        <v>11</v>
      </c>
      <c r="J8" s="24" t="s">
        <v>10</v>
      </c>
      <c r="K8" s="23">
        <v>2011</v>
      </c>
      <c r="L8" s="26" t="s">
        <v>11</v>
      </c>
      <c r="M8" s="25" t="s">
        <v>10</v>
      </c>
    </row>
    <row r="9" spans="1:13" ht="17.25" customHeight="1">
      <c r="A9" s="13"/>
      <c r="B9" s="33" t="s">
        <v>7</v>
      </c>
      <c r="C9" s="34">
        <v>1</v>
      </c>
      <c r="D9" s="39">
        <v>1</v>
      </c>
      <c r="E9" s="33" t="s">
        <v>7</v>
      </c>
      <c r="F9" s="34">
        <v>1</v>
      </c>
      <c r="G9" s="39">
        <v>1</v>
      </c>
      <c r="H9" s="43" t="s">
        <v>7</v>
      </c>
      <c r="I9" s="34" t="s">
        <v>17</v>
      </c>
      <c r="J9" s="35" t="s">
        <v>17</v>
      </c>
      <c r="K9" s="33" t="s">
        <v>7</v>
      </c>
      <c r="L9" s="34">
        <v>1</v>
      </c>
      <c r="M9" s="36">
        <v>1</v>
      </c>
    </row>
    <row r="10" spans="1:13" ht="16.5" customHeight="1">
      <c r="A10" s="13"/>
      <c r="B10" s="28" t="s">
        <v>8</v>
      </c>
      <c r="C10" s="38">
        <v>0</v>
      </c>
      <c r="D10" s="40">
        <f>SUM(D9/C9*C10)</f>
        <v>0</v>
      </c>
      <c r="E10" s="28" t="s">
        <v>8</v>
      </c>
      <c r="F10" s="38">
        <v>1</v>
      </c>
      <c r="G10" s="40">
        <f>SUM(G9/F9*F10)</f>
        <v>1</v>
      </c>
      <c r="H10" s="42" t="s">
        <v>8</v>
      </c>
      <c r="I10" s="29" t="s">
        <v>17</v>
      </c>
      <c r="J10" s="30" t="s">
        <v>17</v>
      </c>
      <c r="K10" s="28" t="s">
        <v>8</v>
      </c>
      <c r="L10" s="29">
        <v>0</v>
      </c>
      <c r="M10" s="31">
        <f>SUM(M9/L9*L10)</f>
        <v>0</v>
      </c>
    </row>
    <row r="11" spans="1:13" ht="16.5" thickBot="1">
      <c r="A11" s="13"/>
      <c r="B11" s="17" t="s">
        <v>9</v>
      </c>
      <c r="C11" s="27">
        <v>1</v>
      </c>
      <c r="D11" s="41">
        <f>SUM(D9/C9*C11)</f>
        <v>1</v>
      </c>
      <c r="E11" s="17" t="s">
        <v>9</v>
      </c>
      <c r="F11" s="27">
        <v>0</v>
      </c>
      <c r="G11" s="41">
        <f>SUM(G9/F9*F11)</f>
        <v>0</v>
      </c>
      <c r="H11" s="20" t="s">
        <v>9</v>
      </c>
      <c r="I11" s="27" t="s">
        <v>17</v>
      </c>
      <c r="J11" s="21" t="s">
        <v>17</v>
      </c>
      <c r="K11" s="17" t="s">
        <v>9</v>
      </c>
      <c r="L11" s="27">
        <v>1</v>
      </c>
      <c r="M11" s="22">
        <f>SUM(M9/L9*L11)</f>
        <v>1</v>
      </c>
    </row>
    <row r="12" spans="1:6" ht="14.25" customHeight="1">
      <c r="A12" s="12"/>
      <c r="B12" s="16"/>
      <c r="C12" s="16"/>
      <c r="D12" s="16"/>
      <c r="E12" s="16"/>
      <c r="F12" s="16"/>
    </row>
    <row r="13" spans="1:6" ht="14.25" customHeight="1">
      <c r="A13" s="12"/>
      <c r="B13" s="16"/>
      <c r="C13" s="16"/>
      <c r="D13" s="16"/>
      <c r="E13" s="16"/>
      <c r="F13" s="16"/>
    </row>
    <row r="14" spans="1:6" ht="14.25" customHeight="1">
      <c r="A14" s="12"/>
      <c r="B14" s="16"/>
      <c r="C14" s="16"/>
      <c r="D14" s="16"/>
      <c r="E14" s="16"/>
      <c r="F14" s="16"/>
    </row>
    <row r="15" spans="1:2" ht="16.5">
      <c r="A15" s="14" t="s">
        <v>13</v>
      </c>
      <c r="B15" s="15" t="s">
        <v>14</v>
      </c>
    </row>
    <row r="16" spans="1:2" ht="13.5" customHeight="1" thickBot="1">
      <c r="A16" s="13"/>
      <c r="B16" s="1"/>
    </row>
    <row r="17" spans="1:13" ht="19.5" customHeight="1" thickBot="1">
      <c r="A17" s="13"/>
      <c r="B17" s="23">
        <v>2008</v>
      </c>
      <c r="C17" s="26" t="s">
        <v>11</v>
      </c>
      <c r="D17" s="24" t="s">
        <v>10</v>
      </c>
      <c r="E17" s="23">
        <v>2009</v>
      </c>
      <c r="F17" s="26" t="s">
        <v>11</v>
      </c>
      <c r="G17" s="25" t="s">
        <v>10</v>
      </c>
      <c r="H17" s="23">
        <v>2010</v>
      </c>
      <c r="I17" s="26" t="s">
        <v>11</v>
      </c>
      <c r="J17" s="24" t="s">
        <v>10</v>
      </c>
      <c r="K17" s="23">
        <v>2011</v>
      </c>
      <c r="L17" s="26" t="s">
        <v>11</v>
      </c>
      <c r="M17" s="25" t="s">
        <v>10</v>
      </c>
    </row>
    <row r="18" spans="1:13" ht="17.25" customHeight="1">
      <c r="A18" s="13"/>
      <c r="B18" s="33" t="s">
        <v>7</v>
      </c>
      <c r="C18" s="34" t="s">
        <v>17</v>
      </c>
      <c r="D18" s="35" t="s">
        <v>17</v>
      </c>
      <c r="E18" s="33" t="s">
        <v>7</v>
      </c>
      <c r="F18" s="34" t="s">
        <v>17</v>
      </c>
      <c r="G18" s="36" t="s">
        <v>17</v>
      </c>
      <c r="H18" s="37" t="s">
        <v>7</v>
      </c>
      <c r="I18" s="34" t="s">
        <v>17</v>
      </c>
      <c r="J18" s="35" t="s">
        <v>17</v>
      </c>
      <c r="K18" s="33" t="s">
        <v>7</v>
      </c>
      <c r="L18" s="34" t="s">
        <v>17</v>
      </c>
      <c r="M18" s="36" t="s">
        <v>17</v>
      </c>
    </row>
    <row r="19" spans="1:13" ht="16.5" customHeight="1">
      <c r="A19" s="13"/>
      <c r="B19" s="28" t="s">
        <v>8</v>
      </c>
      <c r="C19" s="29" t="s">
        <v>17</v>
      </c>
      <c r="D19" s="30" t="s">
        <v>17</v>
      </c>
      <c r="E19" s="28" t="s">
        <v>8</v>
      </c>
      <c r="F19" s="29" t="s">
        <v>17</v>
      </c>
      <c r="G19" s="31" t="s">
        <v>17</v>
      </c>
      <c r="H19" s="32" t="s">
        <v>8</v>
      </c>
      <c r="I19" s="29" t="s">
        <v>17</v>
      </c>
      <c r="J19" s="30" t="s">
        <v>17</v>
      </c>
      <c r="K19" s="28" t="s">
        <v>8</v>
      </c>
      <c r="L19" s="29" t="s">
        <v>17</v>
      </c>
      <c r="M19" s="31" t="s">
        <v>17</v>
      </c>
    </row>
    <row r="20" spans="1:13" ht="16.5" customHeight="1" thickBot="1">
      <c r="A20" s="13"/>
      <c r="B20" s="17" t="s">
        <v>9</v>
      </c>
      <c r="C20" s="27" t="s">
        <v>17</v>
      </c>
      <c r="D20" s="21" t="s">
        <v>17</v>
      </c>
      <c r="E20" s="17" t="s">
        <v>9</v>
      </c>
      <c r="F20" s="27" t="s">
        <v>17</v>
      </c>
      <c r="G20" s="22" t="s">
        <v>17</v>
      </c>
      <c r="H20" s="20" t="s">
        <v>9</v>
      </c>
      <c r="I20" s="27" t="s">
        <v>17</v>
      </c>
      <c r="J20" s="21" t="s">
        <v>17</v>
      </c>
      <c r="K20" s="17" t="s">
        <v>9</v>
      </c>
      <c r="L20" s="27" t="s">
        <v>17</v>
      </c>
      <c r="M20" s="22" t="s">
        <v>17</v>
      </c>
    </row>
    <row r="21" ht="14.25" customHeight="1">
      <c r="A21" s="12"/>
    </row>
    <row r="22" ht="14.25" customHeight="1">
      <c r="A22" s="12"/>
    </row>
    <row r="23" ht="14.25" customHeight="1">
      <c r="A23" s="12"/>
    </row>
    <row r="24" spans="1:2" ht="16.5">
      <c r="A24" s="14" t="s">
        <v>15</v>
      </c>
      <c r="B24" s="15" t="s">
        <v>16</v>
      </c>
    </row>
    <row r="25" spans="1:2" ht="6" customHeight="1">
      <c r="A25" s="13"/>
      <c r="B25" s="1"/>
    </row>
    <row r="26" spans="1:2" ht="12.75" customHeight="1">
      <c r="A26" s="12"/>
      <c r="B26" s="44" t="s">
        <v>24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</sheetData>
  <mergeCells count="1">
    <mergeCell ref="B3:M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G3" sqref="G3"/>
    </sheetView>
  </sheetViews>
  <sheetFormatPr defaultColWidth="11.421875" defaultRowHeight="12.75"/>
  <cols>
    <col min="1" max="1" width="6.00390625" style="0" customWidth="1"/>
    <col min="2" max="2" width="13.00390625" style="0" customWidth="1"/>
    <col min="3" max="6" width="10.421875" style="0" customWidth="1"/>
    <col min="7" max="7" width="9.421875" style="0" customWidth="1"/>
    <col min="8" max="8" width="13.00390625" style="0" customWidth="1"/>
    <col min="9" max="12" width="10.421875" style="0" customWidth="1"/>
  </cols>
  <sheetData>
    <row r="1" spans="1:9" ht="22.5" customHeight="1">
      <c r="A1" s="19" t="s">
        <v>18</v>
      </c>
      <c r="B1" s="18" t="s">
        <v>22</v>
      </c>
      <c r="I1" s="111" t="s">
        <v>4</v>
      </c>
    </row>
    <row r="2" spans="1:2" ht="15" customHeight="1">
      <c r="A2" s="6"/>
      <c r="B2" s="6"/>
    </row>
    <row r="3" spans="3:12" ht="21" customHeight="1"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3" ht="17.25" customHeight="1">
      <c r="A4" s="6"/>
      <c r="C4" s="6"/>
    </row>
    <row r="5" ht="17.25" customHeight="1"/>
    <row r="6" spans="1:2" ht="16.5">
      <c r="A6" s="14" t="s">
        <v>19</v>
      </c>
      <c r="B6" s="15" t="s">
        <v>6</v>
      </c>
    </row>
    <row r="7" spans="1:2" ht="12.75" customHeight="1">
      <c r="A7" s="13"/>
      <c r="B7" s="1"/>
    </row>
    <row r="8" spans="2:12" ht="19.5" customHeight="1">
      <c r="B8" s="54" t="s">
        <v>23</v>
      </c>
      <c r="C8" s="46"/>
      <c r="D8" s="46"/>
      <c r="E8" s="45"/>
      <c r="F8" s="46"/>
      <c r="H8" s="54" t="s">
        <v>25</v>
      </c>
      <c r="I8" s="46"/>
      <c r="J8" s="46"/>
      <c r="K8" s="45"/>
      <c r="L8" s="46"/>
    </row>
    <row r="9" spans="2:12" ht="12.75" customHeight="1">
      <c r="B9" s="54"/>
      <c r="C9" s="46"/>
      <c r="D9" s="46"/>
      <c r="E9" s="45"/>
      <c r="F9" s="46"/>
      <c r="H9" s="54"/>
      <c r="I9" s="46"/>
      <c r="J9" s="46"/>
      <c r="K9" s="45"/>
      <c r="L9" s="46"/>
    </row>
    <row r="10" spans="1:12" ht="18.75" customHeight="1" thickBot="1">
      <c r="A10" s="13"/>
      <c r="B10" s="47"/>
      <c r="C10" s="56">
        <v>2008</v>
      </c>
      <c r="D10" s="70">
        <v>2009</v>
      </c>
      <c r="E10" s="55">
        <v>2010</v>
      </c>
      <c r="F10" s="68">
        <v>2011</v>
      </c>
      <c r="H10" s="47"/>
      <c r="I10" s="56">
        <v>2008</v>
      </c>
      <c r="J10" s="70">
        <v>2009</v>
      </c>
      <c r="K10" s="55">
        <v>2010</v>
      </c>
      <c r="L10" s="68">
        <v>2011</v>
      </c>
    </row>
    <row r="11" spans="1:12" ht="17.25" customHeight="1">
      <c r="A11" s="13"/>
      <c r="B11" s="65" t="s">
        <v>7</v>
      </c>
      <c r="C11" s="58" t="s">
        <v>17</v>
      </c>
      <c r="D11" s="71" t="s">
        <v>17</v>
      </c>
      <c r="E11" s="61" t="s">
        <v>17</v>
      </c>
      <c r="F11" s="74" t="s">
        <v>17</v>
      </c>
      <c r="H11" s="65" t="s">
        <v>7</v>
      </c>
      <c r="I11" s="58" t="s">
        <v>17</v>
      </c>
      <c r="J11" s="71" t="s">
        <v>17</v>
      </c>
      <c r="K11" s="61" t="s">
        <v>17</v>
      </c>
      <c r="L11" s="74" t="s">
        <v>17</v>
      </c>
    </row>
    <row r="12" spans="1:12" ht="17.25" customHeight="1">
      <c r="A12" s="13"/>
      <c r="B12" s="66" t="s">
        <v>8</v>
      </c>
      <c r="C12" s="60" t="s">
        <v>17</v>
      </c>
      <c r="D12" s="72" t="s">
        <v>17</v>
      </c>
      <c r="E12" s="62" t="s">
        <v>17</v>
      </c>
      <c r="F12" s="75" t="s">
        <v>17</v>
      </c>
      <c r="H12" s="66" t="s">
        <v>8</v>
      </c>
      <c r="I12" s="60" t="s">
        <v>17</v>
      </c>
      <c r="J12" s="72" t="s">
        <v>17</v>
      </c>
      <c r="K12" s="62" t="s">
        <v>17</v>
      </c>
      <c r="L12" s="75" t="s">
        <v>17</v>
      </c>
    </row>
    <row r="13" spans="1:12" ht="18" customHeight="1" thickBot="1">
      <c r="A13" s="12"/>
      <c r="B13" s="67" t="s">
        <v>9</v>
      </c>
      <c r="C13" s="63" t="s">
        <v>17</v>
      </c>
      <c r="D13" s="73" t="s">
        <v>17</v>
      </c>
      <c r="E13" s="64" t="s">
        <v>17</v>
      </c>
      <c r="F13" s="69" t="s">
        <v>17</v>
      </c>
      <c r="H13" s="67" t="s">
        <v>9</v>
      </c>
      <c r="I13" s="63" t="s">
        <v>17</v>
      </c>
      <c r="J13" s="73" t="s">
        <v>17</v>
      </c>
      <c r="K13" s="64" t="s">
        <v>17</v>
      </c>
      <c r="L13" s="69" t="s">
        <v>17</v>
      </c>
    </row>
    <row r="14" spans="1:6" ht="14.25" customHeight="1">
      <c r="A14" s="12"/>
      <c r="B14" s="16"/>
      <c r="C14" s="16"/>
      <c r="D14" s="16"/>
      <c r="E14" s="16"/>
      <c r="F14" s="16"/>
    </row>
    <row r="15" spans="1:6" ht="14.25" customHeight="1">
      <c r="A15" s="12"/>
      <c r="B15" s="16"/>
      <c r="C15" s="16"/>
      <c r="D15" s="16"/>
      <c r="E15" s="16"/>
      <c r="F15" s="16"/>
    </row>
    <row r="16" spans="1:6" ht="14.25" customHeight="1">
      <c r="A16" s="12"/>
      <c r="B16" s="16"/>
      <c r="C16" s="16"/>
      <c r="D16" s="16"/>
      <c r="E16" s="16"/>
      <c r="F16" s="16"/>
    </row>
    <row r="17" spans="1:6" ht="14.25" customHeight="1">
      <c r="A17" s="12"/>
      <c r="B17" s="16"/>
      <c r="C17" s="16"/>
      <c r="D17" s="16"/>
      <c r="E17" s="16"/>
      <c r="F17" s="16"/>
    </row>
    <row r="18" spans="1:2" ht="16.5">
      <c r="A18" s="14" t="s">
        <v>20</v>
      </c>
      <c r="B18" s="15" t="s">
        <v>14</v>
      </c>
    </row>
    <row r="19" spans="1:2" ht="6" customHeight="1">
      <c r="A19" s="13"/>
      <c r="B19" s="1"/>
    </row>
    <row r="20" spans="1:12" ht="15" customHeight="1">
      <c r="A20" s="13"/>
      <c r="B20" s="76" t="s">
        <v>26</v>
      </c>
      <c r="C20" s="46"/>
      <c r="D20" s="46"/>
      <c r="E20" s="45"/>
      <c r="F20" s="46"/>
      <c r="G20" s="46"/>
      <c r="H20" s="45"/>
      <c r="I20" s="46"/>
      <c r="J20" s="46"/>
      <c r="K20" s="45"/>
      <c r="L20" s="46"/>
    </row>
    <row r="21" spans="1:12" ht="15" customHeight="1">
      <c r="A21" s="13"/>
      <c r="B21" s="47"/>
      <c r="C21" s="48"/>
      <c r="D21" s="49"/>
      <c r="E21" s="47"/>
      <c r="F21" s="48"/>
      <c r="G21" s="49"/>
      <c r="H21" s="47"/>
      <c r="I21" s="48"/>
      <c r="J21" s="49"/>
      <c r="K21" s="47"/>
      <c r="L21" s="48"/>
    </row>
    <row r="22" spans="1:12" ht="15" customHeight="1">
      <c r="A22" s="13"/>
      <c r="B22" s="50"/>
      <c r="C22" s="50"/>
      <c r="D22" s="53"/>
      <c r="E22" s="50"/>
      <c r="F22" s="50"/>
      <c r="G22" s="53"/>
      <c r="H22" s="50"/>
      <c r="I22" s="50"/>
      <c r="J22" s="53"/>
      <c r="K22" s="50"/>
      <c r="L22" s="50"/>
    </row>
    <row r="23" spans="1:12" ht="15" customHeight="1">
      <c r="A23" s="13"/>
      <c r="B23" s="50"/>
      <c r="C23" s="50"/>
      <c r="D23" s="53"/>
      <c r="E23" s="50"/>
      <c r="F23" s="50"/>
      <c r="G23" s="53"/>
      <c r="H23" s="50"/>
      <c r="I23" s="50"/>
      <c r="J23" s="53"/>
      <c r="K23" s="50"/>
      <c r="L23" s="50"/>
    </row>
    <row r="24" spans="1:12" ht="12.75">
      <c r="A24" s="1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ht="12.75">
      <c r="A25" s="12"/>
    </row>
    <row r="26" ht="12.75">
      <c r="A26" s="12"/>
    </row>
    <row r="27" spans="1:5" ht="16.5">
      <c r="A27" s="14" t="s">
        <v>21</v>
      </c>
      <c r="B27" s="15" t="s">
        <v>16</v>
      </c>
      <c r="E27" s="44"/>
    </row>
    <row r="28" spans="1:2" ht="6" customHeight="1">
      <c r="A28" s="13"/>
      <c r="B28" s="1"/>
    </row>
    <row r="29" spans="1:2" ht="15" customHeight="1">
      <c r="A29" s="12"/>
      <c r="B29" s="76" t="s">
        <v>26</v>
      </c>
    </row>
    <row r="30" ht="15" customHeight="1">
      <c r="A30" s="12"/>
    </row>
    <row r="31" ht="15" customHeight="1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K4" sqref="K4"/>
    </sheetView>
  </sheetViews>
  <sheetFormatPr defaultColWidth="11.421875" defaultRowHeight="12.75"/>
  <cols>
    <col min="1" max="1" width="6.00390625" style="0" customWidth="1"/>
    <col min="2" max="2" width="11.7109375" style="0" customWidth="1"/>
    <col min="3" max="3" width="9.7109375" style="0" customWidth="1"/>
    <col min="4" max="4" width="11.28125" style="0" customWidth="1"/>
    <col min="5" max="12" width="10.421875" style="0" customWidth="1"/>
    <col min="13" max="13" width="9.7109375" style="0" customWidth="1"/>
  </cols>
  <sheetData>
    <row r="1" spans="1:12" ht="22.5" customHeight="1">
      <c r="A1" s="19" t="s">
        <v>40</v>
      </c>
      <c r="B1" s="18" t="s">
        <v>46</v>
      </c>
      <c r="L1" s="1" t="s">
        <v>45</v>
      </c>
    </row>
    <row r="2" spans="1:2" ht="9.75" customHeight="1">
      <c r="A2" s="6"/>
      <c r="B2" s="6"/>
    </row>
    <row r="3" spans="2:13" ht="21" customHeight="1">
      <c r="B3" s="328" t="s">
        <v>44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3" ht="15.75" customHeight="1">
      <c r="A4" s="6"/>
      <c r="C4" s="6"/>
    </row>
    <row r="5" spans="1:2" ht="17.25" thickBot="1">
      <c r="A5" s="14" t="s">
        <v>41</v>
      </c>
      <c r="B5" s="15" t="s">
        <v>6</v>
      </c>
    </row>
    <row r="6" spans="1:12" ht="15" customHeight="1">
      <c r="A6" s="14"/>
      <c r="B6" s="15"/>
      <c r="E6" s="329">
        <v>2012</v>
      </c>
      <c r="F6" s="330"/>
      <c r="G6" s="329">
        <v>2013</v>
      </c>
      <c r="H6" s="331"/>
      <c r="I6" s="332">
        <v>2014</v>
      </c>
      <c r="J6" s="330"/>
      <c r="K6" s="329">
        <v>2015</v>
      </c>
      <c r="L6" s="331"/>
    </row>
    <row r="7" spans="1:12" ht="14.25" customHeight="1" thickBot="1">
      <c r="A7" s="13"/>
      <c r="B7" s="1"/>
      <c r="E7" s="82" t="s">
        <v>8</v>
      </c>
      <c r="F7" s="84" t="s">
        <v>9</v>
      </c>
      <c r="G7" s="82" t="s">
        <v>8</v>
      </c>
      <c r="H7" s="84" t="s">
        <v>9</v>
      </c>
      <c r="I7" s="83" t="s">
        <v>8</v>
      </c>
      <c r="J7" s="84" t="s">
        <v>9</v>
      </c>
      <c r="K7" s="82" t="s">
        <v>8</v>
      </c>
      <c r="L7" s="84" t="s">
        <v>9</v>
      </c>
    </row>
    <row r="8" spans="1:13" ht="16.5" customHeight="1">
      <c r="A8" s="13"/>
      <c r="B8" s="78" t="s">
        <v>49</v>
      </c>
      <c r="C8" s="79"/>
      <c r="D8" s="79"/>
      <c r="E8" s="333" t="s">
        <v>17</v>
      </c>
      <c r="F8" s="335" t="s">
        <v>17</v>
      </c>
      <c r="G8" s="337" t="s">
        <v>17</v>
      </c>
      <c r="H8" s="338">
        <v>2</v>
      </c>
      <c r="I8" s="337" t="s">
        <v>17</v>
      </c>
      <c r="J8" s="335" t="s">
        <v>17</v>
      </c>
      <c r="K8" s="333" t="s">
        <v>17</v>
      </c>
      <c r="L8" s="335">
        <v>2</v>
      </c>
      <c r="M8" s="46"/>
    </row>
    <row r="9" spans="1:13" ht="13.5" customHeight="1">
      <c r="A9" s="13"/>
      <c r="B9" s="85" t="s">
        <v>51</v>
      </c>
      <c r="C9" s="86"/>
      <c r="D9" s="87"/>
      <c r="E9" s="334"/>
      <c r="F9" s="336"/>
      <c r="G9" s="334"/>
      <c r="H9" s="339"/>
      <c r="I9" s="340"/>
      <c r="J9" s="341"/>
      <c r="K9" s="342"/>
      <c r="L9" s="341"/>
      <c r="M9" s="49"/>
    </row>
    <row r="10" spans="1:13" ht="6" customHeight="1">
      <c r="A10" s="13"/>
      <c r="B10" s="57"/>
      <c r="C10" s="51"/>
      <c r="D10" s="77"/>
      <c r="E10" s="343">
        <v>2</v>
      </c>
      <c r="F10" s="346">
        <v>3</v>
      </c>
      <c r="G10" s="349" t="s">
        <v>17</v>
      </c>
      <c r="H10" s="350" t="s">
        <v>17</v>
      </c>
      <c r="I10" s="343" t="s">
        <v>17</v>
      </c>
      <c r="J10" s="351" t="s">
        <v>17</v>
      </c>
      <c r="K10" s="343" t="s">
        <v>17</v>
      </c>
      <c r="L10" s="350" t="s">
        <v>17</v>
      </c>
      <c r="M10" s="53"/>
    </row>
    <row r="11" spans="1:13" ht="18.75" customHeight="1">
      <c r="A11" s="13"/>
      <c r="B11" s="80" t="s">
        <v>50</v>
      </c>
      <c r="C11" s="50"/>
      <c r="D11" s="52"/>
      <c r="E11" s="344"/>
      <c r="F11" s="347"/>
      <c r="G11" s="344"/>
      <c r="H11" s="347"/>
      <c r="I11" s="344"/>
      <c r="J11" s="347"/>
      <c r="K11" s="344"/>
      <c r="L11" s="347"/>
      <c r="M11" s="53"/>
    </row>
    <row r="12" spans="1:12" ht="6" customHeight="1">
      <c r="A12" s="12"/>
      <c r="B12" s="88"/>
      <c r="C12" s="59"/>
      <c r="D12" s="59"/>
      <c r="E12" s="345"/>
      <c r="F12" s="348"/>
      <c r="G12" s="345"/>
      <c r="H12" s="348"/>
      <c r="I12" s="345"/>
      <c r="J12" s="348"/>
      <c r="K12" s="345"/>
      <c r="L12" s="348"/>
    </row>
    <row r="13" spans="1:12" ht="22.5" customHeight="1">
      <c r="A13" s="12"/>
      <c r="B13" s="81" t="s">
        <v>52</v>
      </c>
      <c r="C13" s="16"/>
      <c r="D13" s="16"/>
      <c r="E13" s="352" t="s">
        <v>17</v>
      </c>
      <c r="F13" s="354" t="s">
        <v>17</v>
      </c>
      <c r="G13" s="352" t="s">
        <v>17</v>
      </c>
      <c r="H13" s="354" t="s">
        <v>17</v>
      </c>
      <c r="I13" s="352" t="s">
        <v>17</v>
      </c>
      <c r="J13" s="354" t="s">
        <v>17</v>
      </c>
      <c r="K13" s="352" t="s">
        <v>17</v>
      </c>
      <c r="L13" s="354" t="s">
        <v>17</v>
      </c>
    </row>
    <row r="14" spans="1:12" ht="6" customHeight="1" thickBot="1">
      <c r="A14" s="12"/>
      <c r="B14" s="4"/>
      <c r="C14" s="5"/>
      <c r="D14" s="5"/>
      <c r="E14" s="353"/>
      <c r="F14" s="355"/>
      <c r="G14" s="353"/>
      <c r="H14" s="355"/>
      <c r="I14" s="353"/>
      <c r="J14" s="355"/>
      <c r="K14" s="353"/>
      <c r="L14" s="355"/>
    </row>
    <row r="15" spans="1:6" ht="13.5" customHeight="1">
      <c r="A15" s="12"/>
      <c r="B15" s="16"/>
      <c r="C15" s="16"/>
      <c r="D15" s="16"/>
      <c r="E15" s="16"/>
      <c r="F15" s="16"/>
    </row>
    <row r="16" spans="1:6" ht="13.5" customHeight="1">
      <c r="A16" s="12"/>
      <c r="B16" s="16"/>
      <c r="C16" s="16"/>
      <c r="D16" s="16"/>
      <c r="E16" s="16"/>
      <c r="F16" s="16"/>
    </row>
    <row r="17" spans="1:2" ht="17.25" thickBot="1">
      <c r="A17" s="14" t="s">
        <v>42</v>
      </c>
      <c r="B17" s="89" t="s">
        <v>47</v>
      </c>
    </row>
    <row r="18" spans="1:12" ht="15" customHeight="1">
      <c r="A18" s="13"/>
      <c r="B18" s="15" t="s">
        <v>48</v>
      </c>
      <c r="E18" s="329">
        <v>2012</v>
      </c>
      <c r="F18" s="330"/>
      <c r="G18" s="329">
        <v>2013</v>
      </c>
      <c r="H18" s="331"/>
      <c r="I18" s="332">
        <v>2014</v>
      </c>
      <c r="J18" s="330"/>
      <c r="K18" s="329">
        <v>2015</v>
      </c>
      <c r="L18" s="331"/>
    </row>
    <row r="19" spans="1:12" ht="14.25" customHeight="1" thickBot="1">
      <c r="A19" s="13"/>
      <c r="B19" s="1"/>
      <c r="E19" s="82" t="s">
        <v>8</v>
      </c>
      <c r="F19" s="84" t="s">
        <v>9</v>
      </c>
      <c r="G19" s="82" t="s">
        <v>8</v>
      </c>
      <c r="H19" s="84" t="s">
        <v>9</v>
      </c>
      <c r="I19" s="83" t="s">
        <v>8</v>
      </c>
      <c r="J19" s="84" t="s">
        <v>9</v>
      </c>
      <c r="K19" s="82" t="s">
        <v>8</v>
      </c>
      <c r="L19" s="84" t="s">
        <v>9</v>
      </c>
    </row>
    <row r="20" spans="1:12" ht="16.5" customHeight="1">
      <c r="A20" s="13"/>
      <c r="B20" s="78" t="s">
        <v>49</v>
      </c>
      <c r="C20" s="79"/>
      <c r="D20" s="79"/>
      <c r="E20" s="333">
        <v>1</v>
      </c>
      <c r="F20" s="335" t="s">
        <v>17</v>
      </c>
      <c r="G20" s="337" t="s">
        <v>17</v>
      </c>
      <c r="H20" s="338" t="s">
        <v>17</v>
      </c>
      <c r="I20" s="337" t="s">
        <v>17</v>
      </c>
      <c r="J20" s="335" t="s">
        <v>17</v>
      </c>
      <c r="K20" s="333">
        <v>1</v>
      </c>
      <c r="L20" s="335" t="s">
        <v>17</v>
      </c>
    </row>
    <row r="21" spans="1:12" ht="13.5" customHeight="1">
      <c r="A21" s="13"/>
      <c r="B21" s="85" t="s">
        <v>51</v>
      </c>
      <c r="C21" s="86"/>
      <c r="D21" s="87"/>
      <c r="E21" s="334"/>
      <c r="F21" s="336"/>
      <c r="G21" s="334"/>
      <c r="H21" s="339"/>
      <c r="I21" s="340"/>
      <c r="J21" s="341"/>
      <c r="K21" s="342"/>
      <c r="L21" s="341"/>
    </row>
    <row r="22" spans="1:12" ht="6" customHeight="1">
      <c r="A22" s="13"/>
      <c r="B22" s="57"/>
      <c r="C22" s="51"/>
      <c r="D22" s="77"/>
      <c r="E22" s="343">
        <v>1</v>
      </c>
      <c r="F22" s="346" t="s">
        <v>17</v>
      </c>
      <c r="G22" s="349" t="s">
        <v>17</v>
      </c>
      <c r="H22" s="350" t="s">
        <v>17</v>
      </c>
      <c r="I22" s="343" t="s">
        <v>17</v>
      </c>
      <c r="J22" s="351" t="s">
        <v>17</v>
      </c>
      <c r="K22" s="343" t="s">
        <v>17</v>
      </c>
      <c r="L22" s="350" t="s">
        <v>17</v>
      </c>
    </row>
    <row r="23" spans="1:12" ht="16.5" customHeight="1">
      <c r="A23" s="13"/>
      <c r="B23" s="80" t="s">
        <v>53</v>
      </c>
      <c r="C23" s="50"/>
      <c r="D23" s="52"/>
      <c r="E23" s="356"/>
      <c r="F23" s="357"/>
      <c r="G23" s="359"/>
      <c r="H23" s="361"/>
      <c r="I23" s="356"/>
      <c r="J23" s="362"/>
      <c r="K23" s="356"/>
      <c r="L23" s="361"/>
    </row>
    <row r="24" spans="1:12" ht="6" customHeight="1">
      <c r="A24" s="13"/>
      <c r="B24" s="88"/>
      <c r="C24" s="59"/>
      <c r="D24" s="59"/>
      <c r="E24" s="342"/>
      <c r="F24" s="358"/>
      <c r="G24" s="360"/>
      <c r="H24" s="339"/>
      <c r="I24" s="342"/>
      <c r="J24" s="363"/>
      <c r="K24" s="342"/>
      <c r="L24" s="339"/>
    </row>
    <row r="25" spans="1:13" ht="21.75" customHeight="1">
      <c r="A25" s="13"/>
      <c r="B25" s="81" t="s">
        <v>52</v>
      </c>
      <c r="C25" s="16"/>
      <c r="D25" s="16"/>
      <c r="E25" s="352" t="s">
        <v>17</v>
      </c>
      <c r="F25" s="354" t="s">
        <v>17</v>
      </c>
      <c r="G25" s="352" t="s">
        <v>17</v>
      </c>
      <c r="H25" s="354" t="s">
        <v>17</v>
      </c>
      <c r="I25" s="352" t="s">
        <v>17</v>
      </c>
      <c r="J25" s="354" t="s">
        <v>17</v>
      </c>
      <c r="K25" s="352" t="s">
        <v>17</v>
      </c>
      <c r="L25" s="354" t="s">
        <v>17</v>
      </c>
      <c r="M25" s="46"/>
    </row>
    <row r="26" spans="1:13" ht="6" customHeight="1" thickBot="1">
      <c r="A26" s="13"/>
      <c r="B26" s="4"/>
      <c r="C26" s="5"/>
      <c r="D26" s="5"/>
      <c r="E26" s="353"/>
      <c r="F26" s="355"/>
      <c r="G26" s="353"/>
      <c r="H26" s="355"/>
      <c r="I26" s="353"/>
      <c r="J26" s="355"/>
      <c r="K26" s="353"/>
      <c r="L26" s="355"/>
      <c r="M26" s="49"/>
    </row>
    <row r="27" spans="1:13" ht="13.5" customHeight="1">
      <c r="A27" s="13"/>
      <c r="B27" s="50"/>
      <c r="C27" s="50"/>
      <c r="D27" s="53"/>
      <c r="E27" s="50"/>
      <c r="F27" s="50"/>
      <c r="G27" s="53"/>
      <c r="H27" s="50"/>
      <c r="I27" s="50"/>
      <c r="J27" s="53"/>
      <c r="K27" s="50"/>
      <c r="L27" s="50"/>
      <c r="M27" s="53"/>
    </row>
    <row r="28" spans="1:13" ht="13.5" customHeight="1">
      <c r="A28" s="13"/>
      <c r="B28" s="50"/>
      <c r="C28" s="50"/>
      <c r="D28" s="53"/>
      <c r="E28" s="50"/>
      <c r="F28" s="50"/>
      <c r="G28" s="53"/>
      <c r="H28" s="50"/>
      <c r="I28" s="50"/>
      <c r="J28" s="53"/>
      <c r="K28" s="50"/>
      <c r="L28" s="50"/>
      <c r="M28" s="53"/>
    </row>
    <row r="29" spans="1:2" ht="17.25" customHeight="1" thickBot="1">
      <c r="A29" s="14" t="s">
        <v>43</v>
      </c>
      <c r="B29" s="15" t="s">
        <v>16</v>
      </c>
    </row>
    <row r="30" spans="1:12" ht="15" customHeight="1">
      <c r="A30" s="14"/>
      <c r="B30" s="15"/>
      <c r="E30" s="329">
        <v>2012</v>
      </c>
      <c r="F30" s="330"/>
      <c r="G30" s="329">
        <v>2013</v>
      </c>
      <c r="H30" s="331"/>
      <c r="I30" s="332">
        <v>2014</v>
      </c>
      <c r="J30" s="330"/>
      <c r="K30" s="329">
        <v>2015</v>
      </c>
      <c r="L30" s="331"/>
    </row>
    <row r="31" spans="1:12" ht="14.25" customHeight="1" thickBot="1">
      <c r="A31" s="13"/>
      <c r="B31" s="1"/>
      <c r="E31" s="82" t="s">
        <v>8</v>
      </c>
      <c r="F31" s="84" t="s">
        <v>9</v>
      </c>
      <c r="G31" s="82" t="s">
        <v>8</v>
      </c>
      <c r="H31" s="84" t="s">
        <v>9</v>
      </c>
      <c r="I31" s="83" t="s">
        <v>8</v>
      </c>
      <c r="J31" s="84" t="s">
        <v>9</v>
      </c>
      <c r="K31" s="82" t="s">
        <v>8</v>
      </c>
      <c r="L31" s="84" t="s">
        <v>9</v>
      </c>
    </row>
    <row r="32" spans="1:12" ht="16.5" customHeight="1">
      <c r="A32" s="13"/>
      <c r="B32" s="78" t="s">
        <v>49</v>
      </c>
      <c r="C32" s="79"/>
      <c r="D32" s="79"/>
      <c r="E32" s="333" t="s">
        <v>17</v>
      </c>
      <c r="F32" s="335" t="s">
        <v>17</v>
      </c>
      <c r="G32" s="337" t="s">
        <v>17</v>
      </c>
      <c r="H32" s="338" t="s">
        <v>17</v>
      </c>
      <c r="I32" s="337" t="s">
        <v>17</v>
      </c>
      <c r="J32" s="335" t="s">
        <v>17</v>
      </c>
      <c r="K32" s="333">
        <v>1</v>
      </c>
      <c r="L32" s="335" t="s">
        <v>17</v>
      </c>
    </row>
    <row r="33" spans="1:12" ht="13.5" customHeight="1">
      <c r="A33" s="13"/>
      <c r="B33" s="85" t="s">
        <v>51</v>
      </c>
      <c r="C33" s="86"/>
      <c r="D33" s="87"/>
      <c r="E33" s="334"/>
      <c r="F33" s="336"/>
      <c r="G33" s="334"/>
      <c r="H33" s="339"/>
      <c r="I33" s="340"/>
      <c r="J33" s="341"/>
      <c r="K33" s="342"/>
      <c r="L33" s="341"/>
    </row>
    <row r="34" spans="1:12" ht="6" customHeight="1">
      <c r="A34" s="13"/>
      <c r="B34" s="57"/>
      <c r="C34" s="51"/>
      <c r="D34" s="77"/>
      <c r="E34" s="343">
        <v>4</v>
      </c>
      <c r="F34" s="346" t="s">
        <v>17</v>
      </c>
      <c r="G34" s="349" t="s">
        <v>17</v>
      </c>
      <c r="H34" s="350" t="s">
        <v>17</v>
      </c>
      <c r="I34" s="343" t="s">
        <v>17</v>
      </c>
      <c r="J34" s="351" t="s">
        <v>17</v>
      </c>
      <c r="K34" s="343" t="s">
        <v>17</v>
      </c>
      <c r="L34" s="350" t="s">
        <v>17</v>
      </c>
    </row>
    <row r="35" spans="1:12" ht="16.5" customHeight="1">
      <c r="A35" s="13"/>
      <c r="B35" s="80" t="s">
        <v>53</v>
      </c>
      <c r="C35" s="50"/>
      <c r="D35" s="52"/>
      <c r="E35" s="356"/>
      <c r="F35" s="357"/>
      <c r="G35" s="359"/>
      <c r="H35" s="361"/>
      <c r="I35" s="356"/>
      <c r="J35" s="362"/>
      <c r="K35" s="356"/>
      <c r="L35" s="361"/>
    </row>
    <row r="36" spans="1:12" ht="6" customHeight="1">
      <c r="A36" s="12"/>
      <c r="B36" s="88"/>
      <c r="C36" s="59"/>
      <c r="D36" s="59"/>
      <c r="E36" s="342"/>
      <c r="F36" s="358"/>
      <c r="G36" s="360"/>
      <c r="H36" s="339"/>
      <c r="I36" s="342"/>
      <c r="J36" s="363"/>
      <c r="K36" s="342"/>
      <c r="L36" s="339"/>
    </row>
    <row r="37" spans="1:12" ht="21" customHeight="1">
      <c r="A37" s="12"/>
      <c r="B37" s="81" t="s">
        <v>52</v>
      </c>
      <c r="C37" s="16"/>
      <c r="D37" s="16"/>
      <c r="E37" s="352" t="s">
        <v>17</v>
      </c>
      <c r="F37" s="354" t="s">
        <v>17</v>
      </c>
      <c r="G37" s="352" t="s">
        <v>17</v>
      </c>
      <c r="H37" s="354" t="s">
        <v>17</v>
      </c>
      <c r="I37" s="352" t="s">
        <v>17</v>
      </c>
      <c r="J37" s="354" t="s">
        <v>17</v>
      </c>
      <c r="K37" s="352" t="s">
        <v>17</v>
      </c>
      <c r="L37" s="354" t="s">
        <v>17</v>
      </c>
    </row>
    <row r="38" spans="1:12" ht="6" customHeight="1" thickBot="1">
      <c r="A38" s="12"/>
      <c r="B38" s="4"/>
      <c r="C38" s="5"/>
      <c r="D38" s="5"/>
      <c r="E38" s="353"/>
      <c r="F38" s="355"/>
      <c r="G38" s="353"/>
      <c r="H38" s="355"/>
      <c r="I38" s="353"/>
      <c r="J38" s="355"/>
      <c r="K38" s="353"/>
      <c r="L38" s="355"/>
    </row>
    <row r="39" ht="12.75">
      <c r="A39" s="12"/>
    </row>
    <row r="40" ht="12.75">
      <c r="A40" s="12"/>
    </row>
    <row r="41" ht="12.75">
      <c r="A41" s="12"/>
    </row>
    <row r="42" spans="1:13" ht="16.5">
      <c r="A42" s="14"/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16"/>
    </row>
    <row r="43" spans="1:13" ht="15" customHeight="1">
      <c r="A43" s="13"/>
      <c r="B43" s="234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16"/>
    </row>
    <row r="44" spans="1:13" ht="13.5" customHeight="1">
      <c r="A44" s="12"/>
      <c r="B44" s="23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6.5">
      <c r="A45" s="12"/>
      <c r="B45" s="232"/>
      <c r="C45" s="233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>
      <c r="A46" s="12"/>
      <c r="B46" s="16"/>
      <c r="C46" s="233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>
      <c r="A47" s="12"/>
      <c r="B47" s="16"/>
      <c r="C47" s="233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5">
      <c r="A48" s="12"/>
      <c r="B48" s="16"/>
      <c r="C48" s="233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 customHeight="1">
      <c r="A49" s="1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5" customHeight="1">
      <c r="A50" s="12"/>
      <c r="B50" s="232"/>
      <c r="C50" s="233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6.5">
      <c r="A51" s="12"/>
      <c r="B51" s="232"/>
      <c r="C51" s="233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ht="15.75">
      <c r="B52" s="234"/>
      <c r="C52" s="233"/>
      <c r="D52" s="233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13.5" customHeight="1">
      <c r="B53" s="16"/>
      <c r="C53" s="233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6.5">
      <c r="B54" s="232"/>
      <c r="C54" s="233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2:13" ht="1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13" ht="1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3" ht="16.5">
      <c r="B57" s="232"/>
      <c r="C57" s="233"/>
      <c r="D57" s="233"/>
      <c r="E57" s="16"/>
      <c r="F57" s="16"/>
      <c r="G57" s="16"/>
      <c r="H57" s="16"/>
      <c r="I57" s="16"/>
      <c r="J57" s="16"/>
      <c r="K57" s="16"/>
      <c r="L57" s="16"/>
      <c r="M57" s="16"/>
    </row>
    <row r="58" spans="2:13" ht="13.5" customHeight="1">
      <c r="B58" s="16"/>
      <c r="C58" s="233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2:13" ht="16.5">
      <c r="B59" s="232"/>
      <c r="C59" s="233"/>
      <c r="D59" s="16"/>
      <c r="E59" s="233"/>
      <c r="F59" s="16"/>
      <c r="G59" s="16"/>
      <c r="H59" s="16"/>
      <c r="I59" s="16"/>
      <c r="J59" s="16"/>
      <c r="K59" s="16"/>
      <c r="L59" s="16"/>
      <c r="M59" s="16"/>
    </row>
    <row r="60" spans="2:13" ht="15">
      <c r="B60" s="16"/>
      <c r="C60" s="233"/>
      <c r="D60" s="233"/>
      <c r="E60" s="233"/>
      <c r="F60" s="233"/>
      <c r="G60" s="233"/>
      <c r="H60" s="233"/>
      <c r="I60" s="233"/>
      <c r="J60" s="233"/>
      <c r="K60" s="16"/>
      <c r="L60" s="233"/>
      <c r="M60" s="233"/>
    </row>
    <row r="61" spans="3:13" ht="1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3:13" ht="1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3:13" ht="1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3:13" ht="1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ht="1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ht="1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ht="1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ht="1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ht="1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ht="1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ht="1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ht="1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ht="1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ht="1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ht="1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</sheetData>
  <mergeCells count="85">
    <mergeCell ref="I37:I38"/>
    <mergeCell ref="J37:J38"/>
    <mergeCell ref="K37:K38"/>
    <mergeCell ref="L37:L38"/>
    <mergeCell ref="E37:E38"/>
    <mergeCell ref="F37:F38"/>
    <mergeCell ref="G37:G38"/>
    <mergeCell ref="H37:H38"/>
    <mergeCell ref="I34:I36"/>
    <mergeCell ref="J34:J36"/>
    <mergeCell ref="K34:K36"/>
    <mergeCell ref="L34:L36"/>
    <mergeCell ref="E34:E36"/>
    <mergeCell ref="F34:F36"/>
    <mergeCell ref="G34:G36"/>
    <mergeCell ref="H34:H36"/>
    <mergeCell ref="I32:I33"/>
    <mergeCell ref="J32:J33"/>
    <mergeCell ref="K32:K33"/>
    <mergeCell ref="L32:L33"/>
    <mergeCell ref="E32:E33"/>
    <mergeCell ref="F32:F33"/>
    <mergeCell ref="G32:G33"/>
    <mergeCell ref="H32:H33"/>
    <mergeCell ref="E18:F18"/>
    <mergeCell ref="G18:H18"/>
    <mergeCell ref="I18:J18"/>
    <mergeCell ref="K18:L18"/>
    <mergeCell ref="I25:I26"/>
    <mergeCell ref="J25:J26"/>
    <mergeCell ref="K25:K26"/>
    <mergeCell ref="L25:L26"/>
    <mergeCell ref="E25:E26"/>
    <mergeCell ref="F25:F26"/>
    <mergeCell ref="G25:G26"/>
    <mergeCell ref="H25:H26"/>
    <mergeCell ref="I22:I24"/>
    <mergeCell ref="J22:J24"/>
    <mergeCell ref="K22:K24"/>
    <mergeCell ref="L22:L24"/>
    <mergeCell ref="E22:E24"/>
    <mergeCell ref="F22:F24"/>
    <mergeCell ref="G22:G24"/>
    <mergeCell ref="H22:H24"/>
    <mergeCell ref="I20:I21"/>
    <mergeCell ref="J20:J21"/>
    <mergeCell ref="K20:K21"/>
    <mergeCell ref="L20:L21"/>
    <mergeCell ref="E20:E21"/>
    <mergeCell ref="F20:F21"/>
    <mergeCell ref="G20:G21"/>
    <mergeCell ref="H20:H21"/>
    <mergeCell ref="E30:F30"/>
    <mergeCell ref="G30:H30"/>
    <mergeCell ref="I30:J30"/>
    <mergeCell ref="K30:L30"/>
    <mergeCell ref="I13:I14"/>
    <mergeCell ref="J13:J14"/>
    <mergeCell ref="K13:K14"/>
    <mergeCell ref="L13:L14"/>
    <mergeCell ref="E13:E14"/>
    <mergeCell ref="F13:F14"/>
    <mergeCell ref="G13:G14"/>
    <mergeCell ref="H13:H14"/>
    <mergeCell ref="I10:I12"/>
    <mergeCell ref="J10:J12"/>
    <mergeCell ref="K10:K12"/>
    <mergeCell ref="L10:L12"/>
    <mergeCell ref="E10:E12"/>
    <mergeCell ref="F10:F12"/>
    <mergeCell ref="G10:G12"/>
    <mergeCell ref="H10:H12"/>
    <mergeCell ref="I8:I9"/>
    <mergeCell ref="J8:J9"/>
    <mergeCell ref="K8:K9"/>
    <mergeCell ref="L8:L9"/>
    <mergeCell ref="E8:E9"/>
    <mergeCell ref="F8:F9"/>
    <mergeCell ref="G8:G9"/>
    <mergeCell ref="H8:H9"/>
    <mergeCell ref="B3:M3"/>
    <mergeCell ref="E6:F6"/>
    <mergeCell ref="G6:H6"/>
    <mergeCell ref="I6:J6"/>
    <mergeCell ref="K6:L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weindock</dc:creator>
  <cp:keywords/>
  <dc:description/>
  <cp:lastModifiedBy>Werner</cp:lastModifiedBy>
  <cp:lastPrinted>2012-01-17T14:43:58Z</cp:lastPrinted>
  <dcterms:created xsi:type="dcterms:W3CDTF">2012-01-09T13:40:05Z</dcterms:created>
  <dcterms:modified xsi:type="dcterms:W3CDTF">2012-03-07T10:55:57Z</dcterms:modified>
  <cp:category/>
  <cp:version/>
  <cp:contentType/>
  <cp:contentStatus/>
</cp:coreProperties>
</file>