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1595" windowHeight="6015" activeTab="0"/>
  </bookViews>
  <sheets>
    <sheet name="nur neue HHR" sheetId="1" r:id="rId1"/>
  </sheets>
  <definedNames/>
  <calcPr fullCalcOnLoad="1"/>
</workbook>
</file>

<file path=xl/sharedStrings.xml><?xml version="1.0" encoding="utf-8"?>
<sst xmlns="http://schemas.openxmlformats.org/spreadsheetml/2006/main" count="89" uniqueCount="48">
  <si>
    <t xml:space="preserve"> Haushalts-</t>
  </si>
  <si>
    <t xml:space="preserve"> stelle</t>
  </si>
  <si>
    <t>Übertragung:</t>
  </si>
  <si>
    <t>Bezeichnung</t>
  </si>
  <si>
    <t>AH</t>
  </si>
  <si>
    <t>Einsparung</t>
  </si>
  <si>
    <t>alte Reste</t>
  </si>
  <si>
    <t>neue Reste</t>
  </si>
  <si>
    <t>Summe</t>
  </si>
  <si>
    <t>Gemeinde 2</t>
  </si>
  <si>
    <r>
      <t>Übertragung nichtverbrauchter Haushaltsmittel</t>
    </r>
    <r>
      <rPr>
        <b/>
        <sz val="11"/>
        <rFont val="Arial"/>
        <family val="2"/>
      </rPr>
      <t xml:space="preserve">      </t>
    </r>
  </si>
  <si>
    <t>HH-Reste</t>
  </si>
  <si>
    <t>aus Vorjahren</t>
  </si>
  <si>
    <t>HH-Ansatz</t>
  </si>
  <si>
    <t>Erwerb/Erg. Inventar  (ab 150,-- € netto)</t>
  </si>
  <si>
    <t>Erwerb Schulmobiliar u.a.</t>
  </si>
  <si>
    <t>Neubau Gemeinschaftsschule Vorstadt</t>
  </si>
  <si>
    <r>
      <t>Vermögenshaushalt:</t>
    </r>
    <r>
      <rPr>
        <b/>
        <sz val="12"/>
        <rFont val="Arial"/>
        <family val="2"/>
      </rPr>
      <t xml:space="preserve">      </t>
    </r>
    <r>
      <rPr>
        <b/>
        <u val="single"/>
        <sz val="12"/>
        <rFont val="Arial"/>
        <family val="2"/>
      </rPr>
      <t>- Ausgaben -</t>
    </r>
  </si>
  <si>
    <r>
      <t>Vermögenshaushalt:</t>
    </r>
    <r>
      <rPr>
        <b/>
        <sz val="12"/>
        <rFont val="Arial"/>
        <family val="2"/>
      </rPr>
      <t xml:space="preserve">      </t>
    </r>
    <r>
      <rPr>
        <b/>
        <u val="single"/>
        <sz val="12"/>
        <rFont val="Arial"/>
        <family val="2"/>
      </rPr>
      <t>- Einnahmen -</t>
    </r>
  </si>
  <si>
    <t xml:space="preserve">    910.3778</t>
  </si>
  <si>
    <t>auf Ansatz</t>
  </si>
  <si>
    <t xml:space="preserve">    2812.9350</t>
  </si>
  <si>
    <t xml:space="preserve">    2812.9355</t>
  </si>
  <si>
    <t xml:space="preserve">    211.9350</t>
  </si>
  <si>
    <t>Erwerb von bewegl. Sachen</t>
  </si>
  <si>
    <t xml:space="preserve">    211.9355</t>
  </si>
  <si>
    <r>
      <t>Verwaltungshaushalt:</t>
    </r>
    <r>
      <rPr>
        <b/>
        <sz val="12"/>
        <rFont val="Arial"/>
        <family val="2"/>
      </rPr>
      <t xml:space="preserve">    - Ausgaben -</t>
    </r>
  </si>
  <si>
    <t xml:space="preserve">    2812.001.9400</t>
  </si>
  <si>
    <t>Erwerb/Erweiterung EDV-Anlage, Landesnetz</t>
  </si>
  <si>
    <t xml:space="preserve">    270.006.9351</t>
  </si>
  <si>
    <t xml:space="preserve">    2812.9356</t>
  </si>
  <si>
    <t>Erwerb/Erg. Lehrmittel  (ab 150,-- € netto)</t>
  </si>
  <si>
    <t>Anord.-Soll</t>
  </si>
  <si>
    <t>auf HHR</t>
  </si>
  <si>
    <t>Schulverband RZ</t>
  </si>
  <si>
    <t>aus dem Haushaltsjahr 2013 in das Haushaltsjahr 2014</t>
  </si>
  <si>
    <t>2013</t>
  </si>
  <si>
    <t xml:space="preserve">    211.6553</t>
  </si>
  <si>
    <t>Ausschreibung Reinigungsleistung</t>
  </si>
  <si>
    <t xml:space="preserve">    2153.5000</t>
  </si>
  <si>
    <t>Gebäudeunterhaltung Riemannhalle</t>
  </si>
  <si>
    <t xml:space="preserve">    2153.6553</t>
  </si>
  <si>
    <t xml:space="preserve">    270.6553</t>
  </si>
  <si>
    <t xml:space="preserve">    2812.006.9600</t>
  </si>
  <si>
    <t>Klimatisierung Computerräume</t>
  </si>
  <si>
    <t>Schülerbeförderung</t>
  </si>
  <si>
    <t xml:space="preserve">    290.6390</t>
  </si>
  <si>
    <t>Darlehen private Unternehmen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</si>
</sst>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.000\ _D_M_-;\-* #,##0.000\ _D_M_-;_-* &quot;-&quot;??\ _D_M_-;_-@_-"/>
    <numFmt numFmtId="174" formatCode="_-* #,##0.0\ &quot;DM&quot;_-;\-* #,##0.0\ &quot;DM&quot;_-;_-* &quot;-&quot;??\ &quot;DM&quot;_-;_-@_-"/>
    <numFmt numFmtId="175" formatCode="#,##0.00_ ;\-#,##0.00\ "/>
    <numFmt numFmtId="176" formatCode="#,##0.0"/>
    <numFmt numFmtId="177" formatCode="yyyy\-mm\-dd"/>
    <numFmt numFmtId="178" formatCode="0.0"/>
    <numFmt numFmtId="179" formatCode="#,##0.00_ ;[Red]\-#,##0.00\ 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#,##0.000"/>
    <numFmt numFmtId="184" formatCode="#,##0.0000"/>
    <numFmt numFmtId="185" formatCode="_-* #,##0.0\ _€_-;\-* #,##0.0\ _€_-;_-* &quot;-&quot;??\ _€_-;_-@_-"/>
    <numFmt numFmtId="186" formatCode="_-* #,##0\ _€_-;\-* #,##0\ _€_-;_-* &quot;-&quot;??\ _€_-;_-@_-"/>
    <numFmt numFmtId="187" formatCode="mmm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ouble"/>
    </border>
    <border>
      <left style="thin"/>
      <right>
        <color indexed="63"/>
      </right>
      <top style="dashed"/>
      <bottom style="double"/>
    </border>
    <border>
      <left style="medium"/>
      <right style="thin"/>
      <top style="dashed"/>
      <bottom style="double"/>
    </border>
    <border>
      <left style="thin"/>
      <right style="medium"/>
      <top style="dashed"/>
      <bottom style="double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86">
    <xf numFmtId="0" fontId="0" fillId="0" borderId="0" xfId="0" applyAlignment="1">
      <alignment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43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Fill="1" applyBorder="1" applyAlignment="1">
      <alignment horizontal="center"/>
    </xf>
    <xf numFmtId="43" fontId="0" fillId="0" borderId="0" xfId="0" applyNumberFormat="1" applyFont="1" applyAlignment="1">
      <alignment/>
    </xf>
    <xf numFmtId="43" fontId="1" fillId="0" borderId="0" xfId="0" applyNumberFormat="1" applyFont="1" applyFill="1" applyBorder="1" applyAlignment="1">
      <alignment horizontal="center"/>
    </xf>
    <xf numFmtId="186" fontId="0" fillId="0" borderId="0" xfId="0" applyNumberFormat="1" applyFont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3" fontId="1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6" fontId="1" fillId="0" borderId="11" xfId="0" applyNumberFormat="1" applyFont="1" applyFill="1" applyBorder="1" applyAlignment="1">
      <alignment horizontal="center"/>
    </xf>
    <xf numFmtId="43" fontId="0" fillId="0" borderId="13" xfId="0" applyNumberFormat="1" applyFont="1" applyFill="1" applyBorder="1" applyAlignment="1">
      <alignment horizontal="center"/>
    </xf>
    <xf numFmtId="43" fontId="0" fillId="0" borderId="14" xfId="0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/>
    </xf>
    <xf numFmtId="43" fontId="1" fillId="0" borderId="14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3" fontId="0" fillId="0" borderId="15" xfId="0" applyNumberFormat="1" applyFont="1" applyFill="1" applyBorder="1" applyAlignment="1">
      <alignment horizontal="center"/>
    </xf>
    <xf numFmtId="43" fontId="0" fillId="0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43" fontId="1" fillId="0" borderId="17" xfId="0" applyNumberFormat="1" applyFont="1" applyFill="1" applyBorder="1" applyAlignment="1">
      <alignment horizontal="center" vertical="center"/>
    </xf>
    <xf numFmtId="186" fontId="1" fillId="0" borderId="17" xfId="0" applyNumberFormat="1" applyFont="1" applyFill="1" applyBorder="1" applyAlignment="1">
      <alignment horizontal="center" vertical="center"/>
    </xf>
    <xf numFmtId="43" fontId="1" fillId="0" borderId="1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3" fontId="1" fillId="0" borderId="17" xfId="0" applyNumberFormat="1" applyFont="1" applyFill="1" applyBorder="1" applyAlignment="1">
      <alignment horizontal="center"/>
    </xf>
    <xf numFmtId="186" fontId="1" fillId="0" borderId="17" xfId="0" applyNumberFormat="1" applyFont="1" applyFill="1" applyBorder="1" applyAlignment="1">
      <alignment horizontal="center"/>
    </xf>
    <xf numFmtId="43" fontId="1" fillId="0" borderId="15" xfId="0" applyNumberFormat="1" applyFont="1" applyFill="1" applyBorder="1" applyAlignment="1">
      <alignment horizontal="center"/>
    </xf>
    <xf numFmtId="43" fontId="1" fillId="0" borderId="16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/>
    </xf>
    <xf numFmtId="186" fontId="0" fillId="0" borderId="23" xfId="59" applyNumberFormat="1" applyFont="1" applyFill="1" applyBorder="1" applyAlignment="1">
      <alignment horizontal="center"/>
    </xf>
    <xf numFmtId="43" fontId="0" fillId="0" borderId="23" xfId="0" applyNumberFormat="1" applyFont="1" applyFill="1" applyBorder="1" applyAlignment="1">
      <alignment horizontal="center"/>
    </xf>
    <xf numFmtId="43" fontId="0" fillId="0" borderId="24" xfId="0" applyNumberFormat="1" applyFont="1" applyFill="1" applyBorder="1" applyAlignment="1">
      <alignment horizontal="center"/>
    </xf>
    <xf numFmtId="43" fontId="0" fillId="0" borderId="25" xfId="0" applyNumberFormat="1" applyFont="1" applyFill="1" applyBorder="1" applyAlignment="1">
      <alignment horizontal="center"/>
    </xf>
    <xf numFmtId="43" fontId="0" fillId="0" borderId="26" xfId="0" applyNumberFormat="1" applyFont="1" applyFill="1" applyBorder="1" applyAlignment="1">
      <alignment horizontal="center"/>
    </xf>
    <xf numFmtId="43" fontId="0" fillId="0" borderId="27" xfId="0" applyNumberFormat="1" applyFont="1" applyFill="1" applyBorder="1" applyAlignment="1">
      <alignment horizontal="center"/>
    </xf>
    <xf numFmtId="186" fontId="0" fillId="0" borderId="28" xfId="59" applyNumberFormat="1" applyFont="1" applyFill="1" applyBorder="1" applyAlignment="1">
      <alignment horizontal="center"/>
    </xf>
    <xf numFmtId="43" fontId="0" fillId="0" borderId="28" xfId="0" applyNumberFormat="1" applyFont="1" applyFill="1" applyBorder="1" applyAlignment="1">
      <alignment horizontal="center"/>
    </xf>
    <xf numFmtId="43" fontId="0" fillId="0" borderId="29" xfId="0" applyNumberFormat="1" applyFont="1" applyFill="1" applyBorder="1" applyAlignment="1">
      <alignment horizontal="center"/>
    </xf>
    <xf numFmtId="43" fontId="0" fillId="0" borderId="30" xfId="0" applyNumberFormat="1" applyFont="1" applyFill="1" applyBorder="1" applyAlignment="1">
      <alignment horizontal="center"/>
    </xf>
    <xf numFmtId="43" fontId="1" fillId="0" borderId="31" xfId="0" applyNumberFormat="1" applyFont="1" applyFill="1" applyBorder="1" applyAlignment="1">
      <alignment horizontal="center"/>
    </xf>
    <xf numFmtId="43" fontId="1" fillId="0" borderId="2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32" xfId="59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0" fillId="0" borderId="18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3" fontId="0" fillId="0" borderId="19" xfId="0" applyNumberFormat="1" applyFont="1" applyFill="1" applyBorder="1" applyAlignment="1">
      <alignment horizontal="center"/>
    </xf>
    <xf numFmtId="43" fontId="0" fillId="0" borderId="33" xfId="0" applyNumberFormat="1" applyFont="1" applyFill="1" applyBorder="1" applyAlignment="1">
      <alignment horizontal="center"/>
    </xf>
    <xf numFmtId="43" fontId="0" fillId="0" borderId="18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3" fontId="0" fillId="0" borderId="35" xfId="0" applyNumberFormat="1" applyFont="1" applyFill="1" applyBorder="1" applyAlignment="1">
      <alignment horizontal="center"/>
    </xf>
    <xf numFmtId="186" fontId="0" fillId="0" borderId="36" xfId="59" applyNumberFormat="1" applyFont="1" applyFill="1" applyBorder="1" applyAlignment="1">
      <alignment horizontal="center"/>
    </xf>
    <xf numFmtId="43" fontId="0" fillId="0" borderId="37" xfId="0" applyNumberFormat="1" applyFont="1" applyFill="1" applyBorder="1" applyAlignment="1">
      <alignment horizontal="center"/>
    </xf>
    <xf numFmtId="43" fontId="0" fillId="0" borderId="38" xfId="0" applyNumberFormat="1" applyFont="1" applyFill="1" applyBorder="1" applyAlignment="1">
      <alignment horizontal="center"/>
    </xf>
    <xf numFmtId="43" fontId="0" fillId="0" borderId="37" xfId="0" applyNumberFormat="1" applyFont="1" applyFill="1" applyBorder="1" applyAlignment="1">
      <alignment horizontal="center"/>
    </xf>
    <xf numFmtId="43" fontId="0" fillId="0" borderId="34" xfId="0" applyNumberFormat="1" applyFont="1" applyFill="1" applyBorder="1" applyAlignment="1">
      <alignment horizontal="center" vertical="center"/>
    </xf>
    <xf numFmtId="186" fontId="0" fillId="0" borderId="36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27" xfId="0" applyFont="1" applyFill="1" applyBorder="1" applyAlignment="1">
      <alignment/>
    </xf>
    <xf numFmtId="43" fontId="0" fillId="0" borderId="39" xfId="0" applyNumberFormat="1" applyFont="1" applyFill="1" applyBorder="1" applyAlignment="1">
      <alignment horizontal="center"/>
    </xf>
    <xf numFmtId="186" fontId="0" fillId="0" borderId="23" xfId="0" applyNumberFormat="1" applyFont="1" applyFill="1" applyBorder="1" applyAlignment="1">
      <alignment horizontal="center"/>
    </xf>
    <xf numFmtId="43" fontId="0" fillId="0" borderId="25" xfId="0" applyNumberFormat="1" applyFont="1" applyFill="1" applyBorder="1" applyAlignment="1">
      <alignment horizontal="center"/>
    </xf>
    <xf numFmtId="43" fontId="1" fillId="0" borderId="37" xfId="0" applyNumberFormat="1" applyFont="1" applyFill="1" applyBorder="1" applyAlignment="1">
      <alignment horizontal="center"/>
    </xf>
    <xf numFmtId="43" fontId="1" fillId="0" borderId="40" xfId="0" applyNumberFormat="1" applyFont="1" applyFill="1" applyBorder="1" applyAlignment="1">
      <alignment horizontal="center"/>
    </xf>
    <xf numFmtId="43" fontId="1" fillId="0" borderId="41" xfId="0" applyNumberFormat="1" applyFont="1" applyFill="1" applyBorder="1" applyAlignment="1">
      <alignment horizontal="center" vertical="center"/>
    </xf>
    <xf numFmtId="43" fontId="1" fillId="0" borderId="37" xfId="0" applyNumberFormat="1" applyFont="1" applyFill="1" applyBorder="1" applyAlignment="1">
      <alignment horizontal="center" vertical="center"/>
    </xf>
    <xf numFmtId="43" fontId="1" fillId="0" borderId="42" xfId="0" applyNumberFormat="1" applyFont="1" applyFill="1" applyBorder="1" applyAlignment="1">
      <alignment horizontal="center"/>
    </xf>
    <xf numFmtId="43" fontId="1" fillId="0" borderId="43" xfId="0" applyNumberFormat="1" applyFont="1" applyFill="1" applyBorder="1" applyAlignment="1">
      <alignment horizontal="center" vertical="center"/>
    </xf>
    <xf numFmtId="43" fontId="1" fillId="0" borderId="30" xfId="0" applyNumberFormat="1" applyFont="1" applyFill="1" applyBorder="1" applyAlignment="1">
      <alignment horizontal="center"/>
    </xf>
    <xf numFmtId="43" fontId="0" fillId="0" borderId="44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45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3" fontId="0" fillId="0" borderId="46" xfId="0" applyNumberFormat="1" applyFont="1" applyFill="1" applyBorder="1" applyAlignment="1">
      <alignment horizontal="center"/>
    </xf>
    <xf numFmtId="186" fontId="0" fillId="0" borderId="47" xfId="0" applyNumberFormat="1" applyFont="1" applyFill="1" applyBorder="1" applyAlignment="1">
      <alignment horizontal="center"/>
    </xf>
    <xf numFmtId="43" fontId="0" fillId="0" borderId="48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49" fontId="0" fillId="0" borderId="44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3" fontId="0" fillId="0" borderId="0" xfId="0" applyNumberFormat="1" applyFont="1" applyAlignment="1">
      <alignment/>
    </xf>
    <xf numFmtId="4" fontId="1" fillId="0" borderId="32" xfId="0" applyNumberFormat="1" applyFont="1" applyFill="1" applyBorder="1" applyAlignment="1">
      <alignment horizontal="center"/>
    </xf>
    <xf numFmtId="43" fontId="0" fillId="0" borderId="49" xfId="0" applyNumberFormat="1" applyFont="1" applyFill="1" applyBorder="1" applyAlignment="1">
      <alignment horizontal="center"/>
    </xf>
    <xf numFmtId="43" fontId="0" fillId="0" borderId="20" xfId="0" applyNumberFormat="1" applyFont="1" applyFill="1" applyBorder="1" applyAlignment="1">
      <alignment horizontal="center"/>
    </xf>
    <xf numFmtId="43" fontId="0" fillId="0" borderId="50" xfId="0" applyNumberFormat="1" applyFont="1" applyFill="1" applyBorder="1" applyAlignment="1">
      <alignment horizontal="center"/>
    </xf>
    <xf numFmtId="43" fontId="0" fillId="0" borderId="12" xfId="0" applyNumberFormat="1" applyFont="1" applyFill="1" applyBorder="1" applyAlignment="1">
      <alignment horizontal="center"/>
    </xf>
    <xf numFmtId="43" fontId="1" fillId="0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43" fontId="0" fillId="0" borderId="24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/>
    </xf>
    <xf numFmtId="43" fontId="1" fillId="0" borderId="21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/>
    </xf>
    <xf numFmtId="43" fontId="0" fillId="0" borderId="52" xfId="0" applyNumberFormat="1" applyFont="1" applyFill="1" applyBorder="1" applyAlignment="1">
      <alignment horizontal="center"/>
    </xf>
    <xf numFmtId="43" fontId="0" fillId="0" borderId="53" xfId="0" applyNumberFormat="1" applyFont="1" applyFill="1" applyBorder="1" applyAlignment="1">
      <alignment horizontal="center"/>
    </xf>
    <xf numFmtId="186" fontId="0" fillId="0" borderId="53" xfId="59" applyNumberFormat="1" applyFont="1" applyFill="1" applyBorder="1" applyAlignment="1">
      <alignment horizontal="center"/>
    </xf>
    <xf numFmtId="43" fontId="0" fillId="0" borderId="54" xfId="0" applyNumberFormat="1" applyFont="1" applyFill="1" applyBorder="1" applyAlignment="1">
      <alignment horizontal="center"/>
    </xf>
    <xf numFmtId="43" fontId="0" fillId="0" borderId="55" xfId="0" applyNumberFormat="1" applyFont="1" applyFill="1" applyBorder="1" applyAlignment="1">
      <alignment horizontal="center"/>
    </xf>
    <xf numFmtId="43" fontId="0" fillId="0" borderId="51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186" fontId="0" fillId="0" borderId="57" xfId="59" applyNumberFormat="1" applyFont="1" applyFill="1" applyBorder="1" applyAlignment="1">
      <alignment horizontal="center"/>
    </xf>
    <xf numFmtId="43" fontId="0" fillId="0" borderId="58" xfId="0" applyNumberFormat="1" applyFont="1" applyFill="1" applyBorder="1" applyAlignment="1">
      <alignment horizontal="center"/>
    </xf>
    <xf numFmtId="43" fontId="0" fillId="0" borderId="48" xfId="0" applyNumberFormat="1" applyFont="1" applyFill="1" applyBorder="1" applyAlignment="1">
      <alignment horizontal="center"/>
    </xf>
    <xf numFmtId="43" fontId="0" fillId="0" borderId="59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49" fontId="0" fillId="0" borderId="60" xfId="0" applyNumberFormat="1" applyFont="1" applyFill="1" applyBorder="1" applyAlignment="1">
      <alignment horizontal="left" indent="1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/>
    </xf>
    <xf numFmtId="43" fontId="0" fillId="0" borderId="5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0" fontId="7" fillId="0" borderId="0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/>
    </xf>
    <xf numFmtId="4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B40" sqref="B40"/>
    </sheetView>
  </sheetViews>
  <sheetFormatPr defaultColWidth="11.421875" defaultRowHeight="12.75"/>
  <cols>
    <col min="1" max="1" width="16.57421875" style="11" customWidth="1"/>
    <col min="2" max="2" width="39.8515625" style="0" customWidth="1"/>
    <col min="3" max="4" width="15.28125" style="0" customWidth="1"/>
    <col min="5" max="5" width="15.140625" style="0" customWidth="1"/>
    <col min="6" max="6" width="15.00390625" style="0" customWidth="1"/>
    <col min="7" max="7" width="15.140625" style="13" customWidth="1"/>
    <col min="8" max="8" width="15.28125" style="13" customWidth="1"/>
    <col min="9" max="9" width="16.7109375" style="0" customWidth="1"/>
    <col min="10" max="10" width="13.57421875" style="0" customWidth="1"/>
    <col min="11" max="11" width="11.57421875" style="0" bestFit="1" customWidth="1"/>
    <col min="12" max="12" width="15.57421875" style="0" customWidth="1"/>
    <col min="15" max="15" width="16.421875" style="0" customWidth="1"/>
  </cols>
  <sheetData>
    <row r="1" spans="1:10" ht="15.75" customHeight="1">
      <c r="A1" s="16" t="s">
        <v>9</v>
      </c>
      <c r="B1" s="185" t="s">
        <v>10</v>
      </c>
      <c r="C1" s="185"/>
      <c r="D1" s="185"/>
      <c r="E1" s="185"/>
      <c r="F1" s="185"/>
      <c r="G1" s="185"/>
      <c r="H1" s="185"/>
      <c r="I1" s="185"/>
      <c r="J1" s="17">
        <v>41667</v>
      </c>
    </row>
    <row r="2" spans="1:10" ht="15.75" customHeight="1">
      <c r="A2" s="143" t="s">
        <v>34</v>
      </c>
      <c r="B2" s="182" t="s">
        <v>35</v>
      </c>
      <c r="C2" s="182"/>
      <c r="D2" s="182"/>
      <c r="E2" s="182"/>
      <c r="F2" s="182"/>
      <c r="G2" s="182"/>
      <c r="H2" s="182"/>
      <c r="I2" s="182"/>
      <c r="J2" s="143"/>
    </row>
    <row r="3" spans="1:4" ht="7.5" customHeight="1">
      <c r="A3" s="16"/>
      <c r="C3" s="82"/>
      <c r="D3" s="82"/>
    </row>
    <row r="4" ht="13.5" customHeight="1">
      <c r="A4" s="16"/>
    </row>
    <row r="5" spans="1:14" ht="15" customHeight="1">
      <c r="A5" s="176" t="s">
        <v>26</v>
      </c>
      <c r="B5" s="176"/>
      <c r="K5" s="11"/>
      <c r="L5" s="11"/>
      <c r="M5" s="11"/>
      <c r="N5" s="11"/>
    </row>
    <row r="6" spans="1:14" ht="15" customHeight="1" thickBot="1">
      <c r="A6" s="41"/>
      <c r="B6" s="41"/>
      <c r="K6" s="11"/>
      <c r="L6" s="11"/>
      <c r="M6" s="11"/>
      <c r="N6" s="11"/>
    </row>
    <row r="7" spans="1:14" ht="15" customHeight="1">
      <c r="A7" s="48" t="s">
        <v>0</v>
      </c>
      <c r="B7" s="177" t="s">
        <v>3</v>
      </c>
      <c r="C7" s="50" t="s">
        <v>11</v>
      </c>
      <c r="D7" s="49" t="s">
        <v>32</v>
      </c>
      <c r="E7" s="50" t="s">
        <v>13</v>
      </c>
      <c r="F7" s="121" t="s">
        <v>32</v>
      </c>
      <c r="G7" s="179" t="s">
        <v>2</v>
      </c>
      <c r="H7" s="180"/>
      <c r="I7" s="55" t="s">
        <v>5</v>
      </c>
      <c r="J7" s="180" t="s">
        <v>4</v>
      </c>
      <c r="K7" s="11"/>
      <c r="L7" s="11"/>
      <c r="M7" s="11"/>
      <c r="N7" s="11"/>
    </row>
    <row r="8" spans="1:14" ht="15" customHeight="1" thickBot="1">
      <c r="A8" s="51" t="s">
        <v>1</v>
      </c>
      <c r="B8" s="178"/>
      <c r="C8" s="123" t="s">
        <v>12</v>
      </c>
      <c r="D8" s="36" t="s">
        <v>33</v>
      </c>
      <c r="E8" s="76" t="s">
        <v>36</v>
      </c>
      <c r="F8" s="129" t="s">
        <v>20</v>
      </c>
      <c r="G8" s="37" t="s">
        <v>6</v>
      </c>
      <c r="H8" s="38" t="s">
        <v>7</v>
      </c>
      <c r="I8" s="75" t="s">
        <v>20</v>
      </c>
      <c r="J8" s="181"/>
      <c r="K8" s="11"/>
      <c r="L8" s="120"/>
      <c r="M8" s="11"/>
      <c r="N8" s="11"/>
    </row>
    <row r="9" spans="1:14" ht="15" customHeight="1">
      <c r="A9" s="119" t="s">
        <v>37</v>
      </c>
      <c r="B9" s="118" t="s">
        <v>38</v>
      </c>
      <c r="C9" s="124">
        <v>0</v>
      </c>
      <c r="D9" s="111">
        <v>0</v>
      </c>
      <c r="E9" s="69">
        <v>5100</v>
      </c>
      <c r="F9" s="70">
        <v>3757.17</v>
      </c>
      <c r="G9" s="71">
        <v>0</v>
      </c>
      <c r="H9" s="72">
        <f>E9-F9</f>
        <v>1342.83</v>
      </c>
      <c r="I9" s="109">
        <v>0</v>
      </c>
      <c r="J9" s="108">
        <v>0</v>
      </c>
      <c r="K9" s="167"/>
      <c r="L9" s="163"/>
      <c r="M9" s="11"/>
      <c r="N9" s="11"/>
    </row>
    <row r="10" spans="1:14" ht="15" customHeight="1">
      <c r="A10" s="119" t="s">
        <v>39</v>
      </c>
      <c r="B10" s="118" t="s">
        <v>40</v>
      </c>
      <c r="C10" s="124">
        <v>0</v>
      </c>
      <c r="D10" s="111">
        <v>0</v>
      </c>
      <c r="E10" s="69">
        <v>30000</v>
      </c>
      <c r="F10" s="70">
        <v>23081.1</v>
      </c>
      <c r="G10" s="71">
        <v>0</v>
      </c>
      <c r="H10" s="72">
        <v>5601.65</v>
      </c>
      <c r="I10" s="95">
        <f>E10-F10-H10</f>
        <v>1317.2500000000018</v>
      </c>
      <c r="J10" s="108">
        <v>0</v>
      </c>
      <c r="K10" s="167"/>
      <c r="L10" s="163"/>
      <c r="M10" s="11"/>
      <c r="N10" s="11"/>
    </row>
    <row r="11" spans="1:14" ht="15" customHeight="1">
      <c r="A11" s="119" t="s">
        <v>41</v>
      </c>
      <c r="B11" s="118" t="s">
        <v>38</v>
      </c>
      <c r="C11" s="124">
        <v>0</v>
      </c>
      <c r="D11" s="111">
        <v>0</v>
      </c>
      <c r="E11" s="69">
        <v>1800</v>
      </c>
      <c r="F11" s="70">
        <v>1298.85</v>
      </c>
      <c r="G11" s="71">
        <v>0</v>
      </c>
      <c r="H11" s="72">
        <f>C11-D11+E11-F11-G11</f>
        <v>501.1500000000001</v>
      </c>
      <c r="I11" s="95">
        <f>E11-F11-H11</f>
        <v>0</v>
      </c>
      <c r="J11" s="108">
        <v>0</v>
      </c>
      <c r="K11" s="167"/>
      <c r="L11" s="164"/>
      <c r="M11" s="11"/>
      <c r="N11" s="11"/>
    </row>
    <row r="12" spans="1:14" ht="15" customHeight="1">
      <c r="A12" s="119" t="s">
        <v>42</v>
      </c>
      <c r="B12" s="118" t="s">
        <v>38</v>
      </c>
      <c r="C12" s="124">
        <v>0</v>
      </c>
      <c r="D12" s="111">
        <v>0</v>
      </c>
      <c r="E12" s="69">
        <v>700</v>
      </c>
      <c r="F12" s="70">
        <v>459.88</v>
      </c>
      <c r="G12" s="71">
        <v>0</v>
      </c>
      <c r="H12" s="72">
        <f>C12-D12+E12-F12-G12</f>
        <v>240.12</v>
      </c>
      <c r="I12" s="95">
        <v>0</v>
      </c>
      <c r="J12" s="108">
        <v>0</v>
      </c>
      <c r="K12" s="167"/>
      <c r="L12" s="163"/>
      <c r="M12" s="11"/>
      <c r="N12" s="11"/>
    </row>
    <row r="13" spans="1:14" ht="15" customHeight="1" thickBot="1">
      <c r="A13" s="162" t="s">
        <v>46</v>
      </c>
      <c r="B13" s="142" t="s">
        <v>45</v>
      </c>
      <c r="C13" s="68">
        <v>0</v>
      </c>
      <c r="D13" s="99">
        <v>0</v>
      </c>
      <c r="E13" s="63">
        <v>191100</v>
      </c>
      <c r="F13" s="64">
        <v>165026.16</v>
      </c>
      <c r="G13" s="65">
        <f>C13-D13</f>
        <v>0</v>
      </c>
      <c r="H13" s="66">
        <v>12100</v>
      </c>
      <c r="I13" s="65">
        <f>C13-D13+E13-F13-G13-H13</f>
        <v>13973.839999999997</v>
      </c>
      <c r="J13" s="108">
        <v>0</v>
      </c>
      <c r="K13" s="167"/>
      <c r="L13" s="168"/>
      <c r="M13" s="11"/>
      <c r="N13" s="11"/>
    </row>
    <row r="14" spans="1:14" ht="15" customHeight="1" thickBot="1" thickTop="1">
      <c r="A14" s="56"/>
      <c r="B14" s="57" t="s">
        <v>8</v>
      </c>
      <c r="C14" s="58">
        <f aca="true" t="shared" si="0" ref="C14:J14">SUM(C9:C13)</f>
        <v>0</v>
      </c>
      <c r="D14" s="58">
        <f t="shared" si="0"/>
        <v>0</v>
      </c>
      <c r="E14" s="59">
        <f t="shared" si="0"/>
        <v>228700</v>
      </c>
      <c r="F14" s="58">
        <f t="shared" si="0"/>
        <v>193623.16</v>
      </c>
      <c r="G14" s="60">
        <f t="shared" si="0"/>
        <v>0</v>
      </c>
      <c r="H14" s="61">
        <f t="shared" si="0"/>
        <v>19785.75</v>
      </c>
      <c r="I14" s="134">
        <f t="shared" si="0"/>
        <v>15291.089999999998</v>
      </c>
      <c r="J14" s="103">
        <f t="shared" si="0"/>
        <v>0</v>
      </c>
      <c r="K14" s="11"/>
      <c r="L14" s="169"/>
      <c r="M14" s="11"/>
      <c r="N14" s="11"/>
    </row>
    <row r="15" spans="1:14" ht="13.5" customHeight="1">
      <c r="A15" s="41"/>
      <c r="B15" s="41"/>
      <c r="K15" s="11"/>
      <c r="L15" s="11"/>
      <c r="M15" s="11"/>
      <c r="N15" s="11"/>
    </row>
    <row r="16" spans="1:14" ht="13.5" customHeight="1">
      <c r="A16" s="41"/>
      <c r="B16" s="41"/>
      <c r="K16" s="11"/>
      <c r="L16" s="11"/>
      <c r="M16" s="11"/>
      <c r="N16" s="11"/>
    </row>
    <row r="17" spans="1:11" ht="15" customHeight="1">
      <c r="A17" s="176" t="s">
        <v>17</v>
      </c>
      <c r="B17" s="176"/>
      <c r="C17" s="183"/>
      <c r="D17" s="183"/>
      <c r="E17" s="184"/>
      <c r="F17" s="10"/>
      <c r="G17" s="8"/>
      <c r="H17" s="8"/>
      <c r="I17" s="12"/>
      <c r="J17" s="6"/>
      <c r="K17" s="4"/>
    </row>
    <row r="18" spans="1:11" ht="15" customHeight="1" thickBot="1">
      <c r="A18" s="7"/>
      <c r="B18" s="2"/>
      <c r="C18" s="9"/>
      <c r="D18" s="9"/>
      <c r="E18" s="5"/>
      <c r="F18" s="10"/>
      <c r="G18" s="8"/>
      <c r="H18" s="8"/>
      <c r="I18" s="1"/>
      <c r="J18" s="1"/>
      <c r="K18" s="3"/>
    </row>
    <row r="19" spans="1:12" ht="15" customHeight="1">
      <c r="A19" s="48" t="s">
        <v>0</v>
      </c>
      <c r="B19" s="177" t="s">
        <v>3</v>
      </c>
      <c r="C19" s="50" t="s">
        <v>11</v>
      </c>
      <c r="D19" s="49" t="s">
        <v>32</v>
      </c>
      <c r="E19" s="50" t="s">
        <v>13</v>
      </c>
      <c r="F19" s="121" t="s">
        <v>32</v>
      </c>
      <c r="G19" s="179" t="s">
        <v>2</v>
      </c>
      <c r="H19" s="180"/>
      <c r="I19" s="55" t="s">
        <v>5</v>
      </c>
      <c r="J19" s="180" t="s">
        <v>4</v>
      </c>
      <c r="K19" s="18"/>
      <c r="L19" s="14"/>
    </row>
    <row r="20" spans="1:12" ht="15" customHeight="1" thickBot="1">
      <c r="A20" s="51" t="s">
        <v>1</v>
      </c>
      <c r="B20" s="178"/>
      <c r="C20" s="123" t="s">
        <v>12</v>
      </c>
      <c r="D20" s="36" t="s">
        <v>33</v>
      </c>
      <c r="E20" s="76" t="s">
        <v>36</v>
      </c>
      <c r="F20" s="129" t="s">
        <v>20</v>
      </c>
      <c r="G20" s="37" t="s">
        <v>6</v>
      </c>
      <c r="H20" s="38" t="s">
        <v>7</v>
      </c>
      <c r="I20" s="75" t="s">
        <v>20</v>
      </c>
      <c r="J20" s="181"/>
      <c r="K20" s="18"/>
      <c r="L20" s="14"/>
    </row>
    <row r="21" spans="1:12" ht="18" customHeight="1">
      <c r="A21" s="83" t="s">
        <v>23</v>
      </c>
      <c r="B21" s="84" t="s">
        <v>24</v>
      </c>
      <c r="C21" s="125">
        <v>265.98</v>
      </c>
      <c r="D21" s="85">
        <v>265.98</v>
      </c>
      <c r="E21" s="156">
        <v>56000</v>
      </c>
      <c r="F21" s="85">
        <v>13887.7</v>
      </c>
      <c r="G21" s="86">
        <f aca="true" t="shared" si="1" ref="G21:G27">C21-D21</f>
        <v>0</v>
      </c>
      <c r="H21" s="72">
        <f aca="true" t="shared" si="2" ref="H21:H28">E21-F21</f>
        <v>42112.3</v>
      </c>
      <c r="I21" s="87">
        <f aca="true" t="shared" si="3" ref="I21:I27">E21-F21-H21</f>
        <v>0</v>
      </c>
      <c r="J21" s="104">
        <v>0</v>
      </c>
      <c r="K21" s="19"/>
      <c r="L21" s="20"/>
    </row>
    <row r="22" spans="1:12" ht="18" customHeight="1">
      <c r="A22" s="88" t="s">
        <v>25</v>
      </c>
      <c r="B22" s="89" t="s">
        <v>14</v>
      </c>
      <c r="C22" s="67">
        <v>2895.16</v>
      </c>
      <c r="D22" s="90">
        <v>2895.16</v>
      </c>
      <c r="E22" s="91">
        <v>12300</v>
      </c>
      <c r="F22" s="92">
        <v>11645.95</v>
      </c>
      <c r="G22" s="93">
        <f t="shared" si="1"/>
        <v>0</v>
      </c>
      <c r="H22" s="94">
        <f t="shared" si="2"/>
        <v>654.0499999999993</v>
      </c>
      <c r="I22" s="95">
        <f t="shared" si="3"/>
        <v>0</v>
      </c>
      <c r="J22" s="105">
        <v>0</v>
      </c>
      <c r="K22" s="19"/>
      <c r="L22" s="20"/>
    </row>
    <row r="23" spans="1:12" s="81" customFormat="1" ht="16.5" customHeight="1">
      <c r="A23" s="112" t="s">
        <v>29</v>
      </c>
      <c r="B23" s="113" t="s">
        <v>28</v>
      </c>
      <c r="C23" s="67">
        <v>2700</v>
      </c>
      <c r="D23" s="90">
        <v>2137.14</v>
      </c>
      <c r="E23" s="96">
        <v>0</v>
      </c>
      <c r="F23" s="92">
        <v>0</v>
      </c>
      <c r="G23" s="93">
        <f t="shared" si="1"/>
        <v>562.8600000000001</v>
      </c>
      <c r="H23" s="94">
        <f t="shared" si="2"/>
        <v>0</v>
      </c>
      <c r="I23" s="95">
        <f t="shared" si="3"/>
        <v>0</v>
      </c>
      <c r="J23" s="102">
        <v>0</v>
      </c>
      <c r="K23" s="21"/>
      <c r="L23" s="20"/>
    </row>
    <row r="24" spans="1:12" s="81" customFormat="1" ht="16.5" customHeight="1">
      <c r="A24" s="88" t="s">
        <v>21</v>
      </c>
      <c r="B24" s="89" t="s">
        <v>15</v>
      </c>
      <c r="C24" s="67">
        <v>10177.03</v>
      </c>
      <c r="D24" s="90">
        <v>10177.03</v>
      </c>
      <c r="E24" s="96">
        <v>171800</v>
      </c>
      <c r="F24" s="92">
        <v>168362.02</v>
      </c>
      <c r="G24" s="93">
        <f t="shared" si="1"/>
        <v>0</v>
      </c>
      <c r="H24" s="94">
        <f t="shared" si="2"/>
        <v>3437.9800000000105</v>
      </c>
      <c r="I24" s="95">
        <f t="shared" si="3"/>
        <v>0</v>
      </c>
      <c r="J24" s="102">
        <v>0</v>
      </c>
      <c r="K24" s="21"/>
      <c r="L24" s="22"/>
    </row>
    <row r="25" spans="1:12" s="81" customFormat="1" ht="16.5" customHeight="1">
      <c r="A25" s="88" t="s">
        <v>22</v>
      </c>
      <c r="B25" s="89" t="s">
        <v>14</v>
      </c>
      <c r="C25" s="67">
        <v>9489.33</v>
      </c>
      <c r="D25" s="90">
        <v>9489.33</v>
      </c>
      <c r="E25" s="96">
        <v>10000</v>
      </c>
      <c r="F25" s="92">
        <v>6830.29</v>
      </c>
      <c r="G25" s="93">
        <f t="shared" si="1"/>
        <v>0</v>
      </c>
      <c r="H25" s="94">
        <f t="shared" si="2"/>
        <v>3169.71</v>
      </c>
      <c r="I25" s="95">
        <f t="shared" si="3"/>
        <v>0</v>
      </c>
      <c r="J25" s="102">
        <v>0</v>
      </c>
      <c r="K25" s="21"/>
      <c r="L25" s="22"/>
    </row>
    <row r="26" spans="1:12" s="81" customFormat="1" ht="16.5" customHeight="1">
      <c r="A26" s="88" t="s">
        <v>30</v>
      </c>
      <c r="B26" s="117" t="s">
        <v>31</v>
      </c>
      <c r="C26" s="67">
        <v>5000</v>
      </c>
      <c r="D26" s="90">
        <v>4290.84</v>
      </c>
      <c r="E26" s="96">
        <v>5100</v>
      </c>
      <c r="F26" s="92">
        <v>0</v>
      </c>
      <c r="G26" s="93">
        <f t="shared" si="1"/>
        <v>709.1599999999999</v>
      </c>
      <c r="H26" s="94">
        <f t="shared" si="2"/>
        <v>5100</v>
      </c>
      <c r="I26" s="95">
        <f t="shared" si="3"/>
        <v>0</v>
      </c>
      <c r="J26" s="102">
        <v>0</v>
      </c>
      <c r="K26" s="21"/>
      <c r="L26" s="22"/>
    </row>
    <row r="27" spans="1:12" s="81" customFormat="1" ht="16.5" customHeight="1">
      <c r="A27" s="88" t="s">
        <v>27</v>
      </c>
      <c r="B27" s="89" t="s">
        <v>16</v>
      </c>
      <c r="C27" s="67">
        <v>2328162.27</v>
      </c>
      <c r="D27" s="90">
        <v>2176456.59</v>
      </c>
      <c r="E27" s="96">
        <v>0</v>
      </c>
      <c r="F27" s="92">
        <v>0</v>
      </c>
      <c r="G27" s="93">
        <f t="shared" si="1"/>
        <v>151705.68000000017</v>
      </c>
      <c r="H27" s="94">
        <f t="shared" si="2"/>
        <v>0</v>
      </c>
      <c r="I27" s="95">
        <f t="shared" si="3"/>
        <v>0</v>
      </c>
      <c r="J27" s="102">
        <v>0</v>
      </c>
      <c r="K27" s="21"/>
      <c r="L27" s="22"/>
    </row>
    <row r="28" spans="1:12" s="81" customFormat="1" ht="16.5" customHeight="1">
      <c r="A28" s="160" t="s">
        <v>43</v>
      </c>
      <c r="B28" s="161" t="s">
        <v>44</v>
      </c>
      <c r="C28" s="126">
        <v>0</v>
      </c>
      <c r="D28" s="114">
        <v>0</v>
      </c>
      <c r="E28" s="115">
        <v>20000</v>
      </c>
      <c r="F28" s="116">
        <v>15635.35</v>
      </c>
      <c r="G28" s="157">
        <v>0</v>
      </c>
      <c r="H28" s="158">
        <f t="shared" si="2"/>
        <v>4364.65</v>
      </c>
      <c r="I28" s="159">
        <v>0</v>
      </c>
      <c r="J28" s="102">
        <v>0</v>
      </c>
      <c r="K28" s="21"/>
      <c r="L28" s="22"/>
    </row>
    <row r="29" spans="1:12" s="81" customFormat="1" ht="9.75" customHeight="1" thickBot="1">
      <c r="A29" s="62"/>
      <c r="B29" s="98"/>
      <c r="C29" s="68"/>
      <c r="D29" s="99"/>
      <c r="E29" s="100"/>
      <c r="F29" s="101"/>
      <c r="G29" s="65"/>
      <c r="H29" s="66"/>
      <c r="I29" s="130"/>
      <c r="J29" s="102"/>
      <c r="K29" s="21"/>
      <c r="L29" s="22"/>
    </row>
    <row r="30" spans="1:12" ht="9" customHeight="1" thickTop="1">
      <c r="A30" s="52"/>
      <c r="B30" s="30"/>
      <c r="C30" s="127"/>
      <c r="D30" s="21"/>
      <c r="E30" s="31"/>
      <c r="F30" s="35"/>
      <c r="G30" s="32"/>
      <c r="H30" s="33"/>
      <c r="I30" s="73"/>
      <c r="J30" s="106"/>
      <c r="K30" s="21"/>
      <c r="L30" s="22"/>
    </row>
    <row r="31" spans="1:12" ht="15" customHeight="1">
      <c r="A31" s="53"/>
      <c r="B31" s="29" t="s">
        <v>8</v>
      </c>
      <c r="C31" s="128">
        <f>SUM(C21:C29)</f>
        <v>2358689.77</v>
      </c>
      <c r="D31" s="23">
        <f aca="true" t="shared" si="4" ref="D31:J31">SUM(D21:D30)</f>
        <v>2205712.07</v>
      </c>
      <c r="E31" s="31">
        <f t="shared" si="4"/>
        <v>275200</v>
      </c>
      <c r="F31" s="35">
        <f t="shared" si="4"/>
        <v>216361.31</v>
      </c>
      <c r="G31" s="34">
        <f t="shared" si="4"/>
        <v>152977.70000000016</v>
      </c>
      <c r="H31" s="35">
        <f t="shared" si="4"/>
        <v>58838.69000000002</v>
      </c>
      <c r="I31" s="73">
        <f t="shared" si="4"/>
        <v>0</v>
      </c>
      <c r="J31" s="35">
        <f t="shared" si="4"/>
        <v>0</v>
      </c>
      <c r="K31" s="23"/>
      <c r="L31" s="23"/>
    </row>
    <row r="32" spans="1:12" ht="6" customHeight="1" thickBot="1">
      <c r="A32" s="54"/>
      <c r="B32" s="44"/>
      <c r="C32" s="45"/>
      <c r="D32" s="45"/>
      <c r="E32" s="46"/>
      <c r="F32" s="47"/>
      <c r="G32" s="39"/>
      <c r="H32" s="40"/>
      <c r="I32" s="74"/>
      <c r="J32" s="107"/>
      <c r="K32" s="25"/>
      <c r="L32" s="22"/>
    </row>
    <row r="33" spans="1:12" ht="13.5" customHeight="1">
      <c r="A33" s="77"/>
      <c r="B33" s="78"/>
      <c r="C33" s="79"/>
      <c r="D33" s="79"/>
      <c r="E33" s="80"/>
      <c r="F33" s="79"/>
      <c r="G33" s="21"/>
      <c r="H33" s="21"/>
      <c r="I33" s="79"/>
      <c r="J33" s="79"/>
      <c r="K33" s="25"/>
      <c r="L33" s="22"/>
    </row>
    <row r="34" spans="1:12" ht="13.5" customHeight="1">
      <c r="A34" s="15"/>
      <c r="B34" s="14"/>
      <c r="C34" s="20"/>
      <c r="D34" s="20"/>
      <c r="E34" s="147"/>
      <c r="F34" s="20"/>
      <c r="G34" s="22"/>
      <c r="H34" s="22"/>
      <c r="I34" s="22"/>
      <c r="J34" s="22"/>
      <c r="K34" s="22"/>
      <c r="L34" s="22"/>
    </row>
    <row r="35" spans="1:18" ht="15" customHeight="1">
      <c r="A35" s="176" t="s">
        <v>18</v>
      </c>
      <c r="B35" s="176"/>
      <c r="C35" s="20"/>
      <c r="D35" s="20"/>
      <c r="E35" s="24"/>
      <c r="F35" s="20"/>
      <c r="G35" s="22"/>
      <c r="H35" s="22"/>
      <c r="I35" s="22"/>
      <c r="J35" s="22"/>
      <c r="K35" s="22"/>
      <c r="L35" s="170"/>
      <c r="M35" s="42"/>
      <c r="N35" s="42"/>
      <c r="O35" s="42"/>
      <c r="P35" s="42"/>
      <c r="Q35" s="42"/>
      <c r="R35" s="42"/>
    </row>
    <row r="36" spans="1:18" ht="15" customHeight="1" thickBot="1">
      <c r="A36" s="15"/>
      <c r="L36" s="42"/>
      <c r="M36" s="42"/>
      <c r="N36" s="42"/>
      <c r="O36" s="42"/>
      <c r="P36" s="42"/>
      <c r="Q36" s="42"/>
      <c r="R36" s="42"/>
    </row>
    <row r="37" spans="1:18" ht="15" customHeight="1">
      <c r="A37" s="48" t="s">
        <v>0</v>
      </c>
      <c r="B37" s="177" t="s">
        <v>3</v>
      </c>
      <c r="C37" s="50" t="s">
        <v>11</v>
      </c>
      <c r="D37" s="49" t="s">
        <v>32</v>
      </c>
      <c r="E37" s="50" t="s">
        <v>13</v>
      </c>
      <c r="F37" s="121" t="s">
        <v>32</v>
      </c>
      <c r="G37" s="179" t="s">
        <v>2</v>
      </c>
      <c r="H37" s="180"/>
      <c r="I37" s="55" t="s">
        <v>5</v>
      </c>
      <c r="J37" s="180" t="s">
        <v>4</v>
      </c>
      <c r="L37" s="171"/>
      <c r="M37" s="172"/>
      <c r="N37" s="173"/>
      <c r="O37" s="42"/>
      <c r="P37" s="42"/>
      <c r="Q37" s="42"/>
      <c r="R37" s="42"/>
    </row>
    <row r="38" spans="1:18" ht="15" customHeight="1" thickBot="1">
      <c r="A38" s="51" t="s">
        <v>1</v>
      </c>
      <c r="B38" s="178"/>
      <c r="C38" s="123" t="s">
        <v>12</v>
      </c>
      <c r="D38" s="36" t="s">
        <v>33</v>
      </c>
      <c r="E38" s="76" t="s">
        <v>36</v>
      </c>
      <c r="F38" s="129" t="s">
        <v>20</v>
      </c>
      <c r="G38" s="37" t="s">
        <v>6</v>
      </c>
      <c r="H38" s="38" t="s">
        <v>7</v>
      </c>
      <c r="I38" s="75" t="s">
        <v>20</v>
      </c>
      <c r="J38" s="181"/>
      <c r="L38" s="173"/>
      <c r="M38" s="174"/>
      <c r="N38" s="173"/>
      <c r="O38" s="170"/>
      <c r="P38" s="42"/>
      <c r="Q38" s="42"/>
      <c r="R38" s="42"/>
    </row>
    <row r="39" spans="1:18" ht="17.25" customHeight="1" thickBot="1">
      <c r="A39" s="135" t="s">
        <v>19</v>
      </c>
      <c r="B39" s="165" t="s">
        <v>47</v>
      </c>
      <c r="C39" s="136">
        <v>3019072.73</v>
      </c>
      <c r="D39" s="137">
        <v>3019000</v>
      </c>
      <c r="E39" s="138">
        <v>469500</v>
      </c>
      <c r="F39" s="137">
        <v>0</v>
      </c>
      <c r="G39" s="139">
        <v>0</v>
      </c>
      <c r="H39" s="166">
        <v>271846.43</v>
      </c>
      <c r="I39" s="141">
        <f>E39-F39-H39</f>
        <v>197653.57</v>
      </c>
      <c r="J39" s="140">
        <f>C39-D39-G39</f>
        <v>72.72999999998137</v>
      </c>
      <c r="L39" s="173"/>
      <c r="M39" s="174"/>
      <c r="N39" s="173"/>
      <c r="O39" s="173"/>
      <c r="P39" s="42"/>
      <c r="Q39" s="42"/>
      <c r="R39" s="42"/>
    </row>
    <row r="40" spans="1:18" ht="15" customHeight="1" thickBot="1" thickTop="1">
      <c r="A40" s="56"/>
      <c r="B40" s="57" t="s">
        <v>8</v>
      </c>
      <c r="C40" s="58">
        <f>SUM(C39:C39)</f>
        <v>3019072.73</v>
      </c>
      <c r="D40" s="58"/>
      <c r="E40" s="59">
        <f aca="true" t="shared" si="5" ref="E40:J40">SUM(E39:E39)</f>
        <v>469500</v>
      </c>
      <c r="F40" s="58">
        <f t="shared" si="5"/>
        <v>0</v>
      </c>
      <c r="G40" s="60">
        <f t="shared" si="5"/>
        <v>0</v>
      </c>
      <c r="H40" s="61">
        <f t="shared" si="5"/>
        <v>271846.43</v>
      </c>
      <c r="I40" s="134">
        <f t="shared" si="5"/>
        <v>197653.57</v>
      </c>
      <c r="J40" s="61">
        <f t="shared" si="5"/>
        <v>72.72999999998137</v>
      </c>
      <c r="K40" s="27"/>
      <c r="L40" s="42"/>
      <c r="M40" s="42"/>
      <c r="N40" s="42"/>
      <c r="O40" s="175"/>
      <c r="P40" s="42"/>
      <c r="Q40" s="42"/>
      <c r="R40" s="42"/>
    </row>
    <row r="41" spans="1:18" ht="15" customHeight="1">
      <c r="A41" s="15"/>
      <c r="B41" s="14"/>
      <c r="C41" s="20"/>
      <c r="D41" s="20"/>
      <c r="E41" s="24"/>
      <c r="F41" s="20"/>
      <c r="G41" s="22"/>
      <c r="H41" s="131"/>
      <c r="I41" s="132"/>
      <c r="J41" s="28"/>
      <c r="K41" s="27"/>
      <c r="L41" s="42"/>
      <c r="M41" s="42"/>
      <c r="N41" s="42"/>
      <c r="O41" s="42"/>
      <c r="P41" s="42"/>
      <c r="Q41" s="42"/>
      <c r="R41" s="42"/>
    </row>
    <row r="42" spans="1:18" ht="15" customHeight="1">
      <c r="A42" s="15"/>
      <c r="B42" s="14"/>
      <c r="C42" s="20"/>
      <c r="D42" s="20"/>
      <c r="E42" s="24"/>
      <c r="F42" s="20"/>
      <c r="G42" s="22"/>
      <c r="H42" s="131"/>
      <c r="I42" s="131"/>
      <c r="J42" s="22"/>
      <c r="K42" s="22"/>
      <c r="L42" s="42"/>
      <c r="M42" s="42"/>
      <c r="N42" s="42"/>
      <c r="O42" s="42"/>
      <c r="P42" s="42"/>
      <c r="Q42" s="42"/>
      <c r="R42" s="42"/>
    </row>
    <row r="43" spans="1:11" ht="15" customHeight="1">
      <c r="A43" s="15"/>
      <c r="B43" s="14"/>
      <c r="C43" s="20"/>
      <c r="D43" s="20"/>
      <c r="E43" s="24"/>
      <c r="F43" s="20"/>
      <c r="G43" s="22"/>
      <c r="H43" s="133"/>
      <c r="I43" s="131"/>
      <c r="J43" s="22"/>
      <c r="K43" s="22"/>
    </row>
    <row r="44" spans="7:11" ht="17.25" customHeight="1">
      <c r="G44" s="22"/>
      <c r="K44" s="22"/>
    </row>
    <row r="45" spans="3:14" ht="16.5" customHeight="1">
      <c r="C45" s="148"/>
      <c r="D45" s="148"/>
      <c r="E45" s="148"/>
      <c r="F45" s="148"/>
      <c r="G45" s="148"/>
      <c r="H45" s="148"/>
      <c r="I45" s="148"/>
      <c r="J45" s="148"/>
      <c r="K45" s="122"/>
      <c r="L45" s="148"/>
      <c r="M45" s="148"/>
      <c r="N45" s="148"/>
    </row>
    <row r="46" spans="3:14" ht="15" customHeight="1">
      <c r="C46" s="122"/>
      <c r="F46" s="122"/>
      <c r="H46" s="22"/>
      <c r="I46" s="148"/>
      <c r="J46" s="122"/>
      <c r="K46" s="22"/>
      <c r="L46" s="122"/>
      <c r="M46" s="122"/>
      <c r="N46" s="122"/>
    </row>
    <row r="47" spans="4:11" ht="15" customHeight="1">
      <c r="D47" s="110"/>
      <c r="E47" s="110"/>
      <c r="F47" s="110"/>
      <c r="G47" s="144"/>
      <c r="H47" s="144"/>
      <c r="I47" s="110"/>
      <c r="J47" s="97"/>
      <c r="K47" s="22"/>
    </row>
    <row r="48" spans="4:11" ht="18" customHeight="1">
      <c r="D48" s="110"/>
      <c r="E48" s="110"/>
      <c r="F48" s="110"/>
      <c r="G48" s="144"/>
      <c r="H48" s="144"/>
      <c r="I48" s="110"/>
      <c r="J48" s="110"/>
      <c r="K48" s="22"/>
    </row>
    <row r="49" spans="3:14" ht="16.5" customHeight="1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4:11" ht="18" customHeight="1">
      <c r="D50" s="110"/>
      <c r="E50" s="110"/>
      <c r="F50" s="110"/>
      <c r="G50" s="144"/>
      <c r="H50" s="144"/>
      <c r="I50" s="110"/>
      <c r="K50" s="22"/>
    </row>
    <row r="51" spans="2:14" ht="18" customHeight="1">
      <c r="B51" s="148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</row>
    <row r="52" spans="2:8" ht="18" customHeight="1">
      <c r="B52" s="148"/>
      <c r="G52"/>
      <c r="H52"/>
    </row>
    <row r="53" spans="2:8" ht="20.25" customHeight="1">
      <c r="B53" s="148"/>
      <c r="G53"/>
      <c r="H53"/>
    </row>
    <row r="54" spans="1:14" ht="15" customHeight="1">
      <c r="A54" s="42"/>
      <c r="B54" s="149"/>
      <c r="C54" s="150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  <row r="55" spans="1:14" ht="15" customHeight="1">
      <c r="A55" s="42"/>
      <c r="B55" s="4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4.25" customHeight="1">
      <c r="A56" s="15"/>
      <c r="B56" s="148"/>
      <c r="C56" s="14"/>
      <c r="D56" s="145"/>
      <c r="E56" s="145"/>
      <c r="F56" s="145"/>
      <c r="G56" s="144"/>
      <c r="H56" s="144"/>
      <c r="I56" s="110"/>
      <c r="J56" s="110"/>
      <c r="K56" s="153"/>
      <c r="L56" s="22"/>
      <c r="M56" s="153"/>
      <c r="N56" s="153"/>
    </row>
    <row r="57" spans="1:14" ht="15.75" customHeight="1">
      <c r="A57" s="15"/>
      <c r="B57" s="152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  <row r="58" spans="1:14" ht="17.25" customHeight="1">
      <c r="A58" s="15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 ht="17.25" customHeight="1">
      <c r="A59" s="15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</row>
    <row r="60" spans="1:14" ht="15.75" customHeight="1">
      <c r="A60" s="15"/>
      <c r="B60" s="26"/>
      <c r="C60" s="154"/>
      <c r="D60" s="146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1:12" ht="17.25" customHeight="1">
      <c r="A61" s="15"/>
      <c r="B61" s="14"/>
      <c r="D61" s="110"/>
      <c r="E61" s="110"/>
      <c r="F61" s="110"/>
      <c r="G61" s="144"/>
      <c r="H61" s="144"/>
      <c r="I61" s="144"/>
      <c r="J61" s="22"/>
      <c r="K61" s="14"/>
      <c r="L61" s="14"/>
    </row>
    <row r="62" spans="1:14" ht="15.75" customHeight="1">
      <c r="A62" s="15"/>
      <c r="B62" s="14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2" ht="15.75" customHeight="1">
      <c r="A63" s="15"/>
      <c r="B63" s="14"/>
      <c r="C63" s="14"/>
      <c r="D63" s="145"/>
      <c r="E63" s="145"/>
      <c r="F63" s="145"/>
      <c r="G63" s="144"/>
      <c r="H63" s="144"/>
      <c r="I63" s="145"/>
      <c r="J63" s="14"/>
      <c r="K63" s="14"/>
      <c r="L63" s="14"/>
    </row>
    <row r="64" spans="1:12" ht="15.75" customHeight="1">
      <c r="A64" s="15"/>
      <c r="B64" s="14"/>
      <c r="C64" s="14"/>
      <c r="D64" s="145"/>
      <c r="E64" s="145"/>
      <c r="F64" s="145"/>
      <c r="G64" s="144"/>
      <c r="H64" s="144"/>
      <c r="I64" s="145"/>
      <c r="J64" s="14"/>
      <c r="K64" s="14"/>
      <c r="L64" s="14"/>
    </row>
    <row r="65" spans="1:12" ht="15.75" customHeight="1">
      <c r="A65" s="15"/>
      <c r="B65" s="14"/>
      <c r="C65" s="14"/>
      <c r="D65" s="145"/>
      <c r="E65" s="145"/>
      <c r="F65" s="155"/>
      <c r="G65" s="146"/>
      <c r="H65" s="144"/>
      <c r="I65" s="145"/>
      <c r="J65" s="14"/>
      <c r="K65" s="14"/>
      <c r="L65" s="14"/>
    </row>
    <row r="66" spans="1:12" ht="15.75" customHeight="1">
      <c r="A66" s="15"/>
      <c r="B66" s="14"/>
      <c r="C66" s="14"/>
      <c r="D66" s="145"/>
      <c r="E66" s="145"/>
      <c r="F66" s="145"/>
      <c r="G66" s="144"/>
      <c r="H66" s="144"/>
      <c r="I66" s="145"/>
      <c r="J66" s="14"/>
      <c r="K66" s="14"/>
      <c r="L66" s="14"/>
    </row>
    <row r="67" spans="1:12" ht="15.75" customHeight="1">
      <c r="A67" s="15"/>
      <c r="B67" s="14"/>
      <c r="C67" s="14"/>
      <c r="D67" s="145"/>
      <c r="E67" s="145"/>
      <c r="F67" s="155"/>
      <c r="G67" s="144"/>
      <c r="H67" s="144"/>
      <c r="I67" s="145"/>
      <c r="J67" s="14"/>
      <c r="K67" s="14"/>
      <c r="L67" s="14"/>
    </row>
    <row r="68" spans="1:12" ht="15.75" customHeight="1">
      <c r="A68" s="15"/>
      <c r="B68" s="14"/>
      <c r="C68" s="14"/>
      <c r="D68" s="145"/>
      <c r="E68" s="145"/>
      <c r="F68" s="145"/>
      <c r="G68" s="144"/>
      <c r="H68" s="144"/>
      <c r="I68" s="145"/>
      <c r="J68" s="14"/>
      <c r="K68" s="14"/>
      <c r="L68" s="14"/>
    </row>
    <row r="69" spans="1:12" ht="12.75">
      <c r="A69" s="15"/>
      <c r="B69" s="14"/>
      <c r="C69" s="14"/>
      <c r="D69" s="145"/>
      <c r="E69" s="145"/>
      <c r="F69" s="145"/>
      <c r="G69" s="144"/>
      <c r="H69" s="144"/>
      <c r="I69" s="145"/>
      <c r="J69" s="14"/>
      <c r="K69" s="14"/>
      <c r="L69" s="14"/>
    </row>
    <row r="70" spans="4:9" ht="12.75">
      <c r="D70" s="110"/>
      <c r="E70" s="110"/>
      <c r="F70" s="110"/>
      <c r="G70" s="144"/>
      <c r="H70" s="144"/>
      <c r="I70" s="110"/>
    </row>
    <row r="84" spans="1:15" s="13" customFormat="1" ht="409.5">
      <c r="A84" s="11"/>
      <c r="B84"/>
      <c r="C84" s="20"/>
      <c r="D84" s="20"/>
      <c r="E84" s="20"/>
      <c r="F84" s="20"/>
      <c r="G84" s="22"/>
      <c r="I84"/>
      <c r="J84"/>
      <c r="K84"/>
      <c r="L84"/>
      <c r="M84"/>
      <c r="N84"/>
      <c r="O84"/>
    </row>
  </sheetData>
  <sheetProtection/>
  <mergeCells count="15">
    <mergeCell ref="J19:J20"/>
    <mergeCell ref="B1:I1"/>
    <mergeCell ref="A5:B5"/>
    <mergeCell ref="B7:B8"/>
    <mergeCell ref="G7:H7"/>
    <mergeCell ref="J7:J8"/>
    <mergeCell ref="A35:B35"/>
    <mergeCell ref="B37:B38"/>
    <mergeCell ref="G37:H37"/>
    <mergeCell ref="J37:J38"/>
    <mergeCell ref="B2:I2"/>
    <mergeCell ref="A17:B17"/>
    <mergeCell ref="C17:E17"/>
    <mergeCell ref="B19:B20"/>
    <mergeCell ref="G19:H19"/>
  </mergeCells>
  <printOptions/>
  <pageMargins left="0.7086614173228347" right="0.7086614173228347" top="0.5118110236220472" bottom="0.3937007874015748" header="0.5118110236220472" footer="0.5118110236220472"/>
  <pageSetup horizontalDpi="600" verticalDpi="600" orientation="landscape" paperSize="9" scale="7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Kämmerei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Weindock</dc:creator>
  <cp:keywords/>
  <dc:description/>
  <cp:lastModifiedBy>Werner</cp:lastModifiedBy>
  <cp:lastPrinted>2014-01-28T06:30:43Z</cp:lastPrinted>
  <dcterms:created xsi:type="dcterms:W3CDTF">1998-12-30T10:04:26Z</dcterms:created>
  <dcterms:modified xsi:type="dcterms:W3CDTF">2014-01-28T06:31:22Z</dcterms:modified>
  <cp:category/>
  <cp:version/>
  <cp:contentType/>
  <cp:contentStatus/>
</cp:coreProperties>
</file>