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<sst xmlns="http://schemas.openxmlformats.org/spreadsheetml/2006/main" count="95" uniqueCount="72">
  <si>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Bezeichnung</t>
  </si>
  <si>
    <t>Haushalts-</t>
  </si>
  <si>
    <t xml:space="preserve">ansatz </t>
  </si>
  <si>
    <t>I. Quartal</t>
  </si>
  <si>
    <t>II. Quartal</t>
  </si>
  <si>
    <t>III. Quartal</t>
  </si>
  <si>
    <t>IV. Quartal</t>
  </si>
  <si>
    <t>900.0000</t>
  </si>
  <si>
    <t>Grundsteuer A</t>
  </si>
  <si>
    <t>900.0010</t>
  </si>
  <si>
    <t>Grundsteuer B</t>
  </si>
  <si>
    <t>900.0030</t>
  </si>
  <si>
    <t>Gewerbesteuer</t>
  </si>
  <si>
    <t>900.0100</t>
  </si>
  <si>
    <t>Gemeindeanteil Einkom.-St.</t>
  </si>
  <si>
    <t>900.0120</t>
  </si>
  <si>
    <t>Gemeindeanteil Umsatzst.</t>
  </si>
  <si>
    <t>900.0210</t>
  </si>
  <si>
    <t>Spielgerätesteuer</t>
  </si>
  <si>
    <t>900.0220</t>
  </si>
  <si>
    <t>Hundesteuer</t>
  </si>
  <si>
    <t>900.0270</t>
  </si>
  <si>
    <t>Zweitwohnungssteuer</t>
  </si>
  <si>
    <t>900.0410</t>
  </si>
  <si>
    <t>Schlüsselzuweisungen</t>
  </si>
  <si>
    <t>900.0611</t>
  </si>
  <si>
    <t>Zenralitätsmittel</t>
  </si>
  <si>
    <t>900.0910</t>
  </si>
  <si>
    <t>Familienleistungsausgleich</t>
  </si>
  <si>
    <t xml:space="preserve">Haushalts- </t>
  </si>
  <si>
    <t>stelle</t>
  </si>
  <si>
    <t>Ab dem zweiten Quartal sind die Ist-Zahlen aus dem Sachbuch-Auszug in die untere Tabelle einzugeben,</t>
  </si>
  <si>
    <t>da sie die kumulierte Einnahme darstellen und daher separiert werden müssen.</t>
  </si>
  <si>
    <t>Mehr- oder</t>
  </si>
  <si>
    <t>Mindereinn.</t>
  </si>
  <si>
    <t>In die obere Tabelle werden dann automatisch die Quartalswerte übernommen!.</t>
  </si>
  <si>
    <t>Für das erste Quartal können die Werte direkt dem Auszug entnommen und oben eingetragen werden.</t>
  </si>
  <si>
    <t>Anordnungs-</t>
  </si>
  <si>
    <t>soll</t>
  </si>
  <si>
    <t>Achtung Formel fehlt!!!!</t>
  </si>
  <si>
    <t>nachrichtlich:</t>
  </si>
  <si>
    <t>Gewerbesteuerumlage</t>
  </si>
  <si>
    <t>Kreisumlage</t>
  </si>
  <si>
    <t>900.8100</t>
  </si>
  <si>
    <t>900.8320</t>
  </si>
  <si>
    <t>netto bei der Stadt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</si>
  <si>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</si>
  <si>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</si>
  <si>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</si>
  <si>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</si>
  <si>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</si>
  <si>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</si>
  <si>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</si>
  <si>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</si>
  <si>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</si>
  <si>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</si>
  <si>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</si>
  <si>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</si>
  <si>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</si>
  <si>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 xml:space="preserve">       Ist</t>
    </r>
    <r>
      <rPr>
        <sz val="10"/>
        <rFont val="Arial"/>
        <family val="0"/>
      </rPr>
      <t>-Eingänge</t>
    </r>
  </si>
  <si>
    <t>900.0100*</t>
  </si>
  <si>
    <t>900.0120*</t>
  </si>
  <si>
    <t>*Erläuterung:</t>
  </si>
  <si>
    <t>Zentralitätsmittel</t>
  </si>
  <si>
    <t>Gesamt-</t>
  </si>
  <si>
    <t>Ist</t>
  </si>
  <si>
    <t>In Zeile d,e, i, j  und k gibt es abweichend von den anderen Zeilen keine Sollstellung für das ganze Jahr sondern nur quartalsweise im ersten</t>
  </si>
  <si>
    <t>üpl.</t>
  </si>
  <si>
    <t>VZ 4. Q.</t>
  </si>
  <si>
    <t>Bericht über die Einnahmen des Unterabschnitts 900 (Jahr 2011)</t>
  </si>
  <si>
    <t>Monat des neuen Quartals für das abgelaufene bzw. monatlich ; mit dem Eingang der restlichen Einnahmen ist also in 2011 noch zu rechnen.</t>
  </si>
  <si>
    <t>Stand 16.08.2011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</si>
</sst>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8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6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3" fontId="6" fillId="0" borderId="4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M19" sqref="M19"/>
    </sheetView>
  </sheetViews>
  <sheetFormatPr defaultColWidth="11.421875" defaultRowHeight="12.75"/>
  <cols>
    <col min="1" max="1" width="3.421875" style="29" customWidth="1"/>
    <col min="2" max="2" width="13.00390625" style="0" customWidth="1"/>
    <col min="3" max="3" width="24.28125" style="0" customWidth="1"/>
    <col min="4" max="4" width="12.57421875" style="0" customWidth="1"/>
    <col min="5" max="5" width="12.8515625" style="0" customWidth="1"/>
    <col min="6" max="6" width="11.8515625" style="0" customWidth="1"/>
    <col min="7" max="7" width="10.7109375" style="0" customWidth="1"/>
    <col min="8" max="8" width="10.00390625" style="0" customWidth="1"/>
    <col min="9" max="9" width="10.8515625" style="0" customWidth="1"/>
    <col min="10" max="10" width="9.8515625" style="0" customWidth="1"/>
    <col min="11" max="11" width="11.7109375" style="0" bestFit="1" customWidth="1"/>
    <col min="12" max="12" width="2.7109375" style="0" customWidth="1"/>
    <col min="13" max="13" width="16.28125" style="0" customWidth="1"/>
    <col min="14" max="15" width="11.57421875" style="0" customWidth="1"/>
    <col min="16" max="16" width="11.8515625" style="0" customWidth="1"/>
    <col min="17" max="17" width="10.7109375" style="0" customWidth="1"/>
  </cols>
  <sheetData>
    <row r="1" spans="2:10" ht="18">
      <c r="B1" s="3" t="s">
        <v>69</v>
      </c>
      <c r="J1" s="74" t="s">
        <v>71</v>
      </c>
    </row>
    <row r="2" spans="16:17" ht="13.5" thickBot="1">
      <c r="P2" s="75"/>
      <c r="Q2" s="75"/>
    </row>
    <row r="3" spans="2:14" ht="18" customHeight="1">
      <c r="B3" s="5" t="s">
        <v>29</v>
      </c>
      <c r="C3" s="5"/>
      <c r="D3" s="19" t="s">
        <v>1</v>
      </c>
      <c r="E3" s="18" t="s">
        <v>37</v>
      </c>
      <c r="F3" s="13" t="s">
        <v>33</v>
      </c>
      <c r="G3" s="60"/>
      <c r="H3" s="61" t="s">
        <v>59</v>
      </c>
      <c r="I3" s="62"/>
      <c r="J3" s="63"/>
      <c r="K3" s="73" t="s">
        <v>64</v>
      </c>
      <c r="M3" s="78" t="s">
        <v>67</v>
      </c>
      <c r="N3" t="s">
        <v>68</v>
      </c>
    </row>
    <row r="4" spans="2:11" ht="18" customHeight="1" thickBot="1">
      <c r="B4" s="6" t="s">
        <v>30</v>
      </c>
      <c r="C4" s="6" t="s">
        <v>0</v>
      </c>
      <c r="D4" s="20" t="s">
        <v>2</v>
      </c>
      <c r="E4" s="21" t="s">
        <v>38</v>
      </c>
      <c r="F4" s="59" t="s">
        <v>34</v>
      </c>
      <c r="G4" s="64" t="s">
        <v>3</v>
      </c>
      <c r="H4" s="27" t="s">
        <v>4</v>
      </c>
      <c r="I4" s="27" t="s">
        <v>5</v>
      </c>
      <c r="J4" s="28" t="s">
        <v>6</v>
      </c>
      <c r="K4" s="20" t="s">
        <v>65</v>
      </c>
    </row>
    <row r="5" spans="2:17" ht="12.75" customHeight="1">
      <c r="B5" s="7"/>
      <c r="C5" s="7"/>
      <c r="D5" s="7"/>
      <c r="E5" s="15"/>
      <c r="F5" s="15"/>
      <c r="G5" s="65"/>
      <c r="H5" s="30"/>
      <c r="I5" s="32"/>
      <c r="J5" s="81"/>
      <c r="K5" s="7"/>
      <c r="Q5" s="76"/>
    </row>
    <row r="6" spans="1:19" ht="18" customHeight="1">
      <c r="A6" s="29" t="s">
        <v>46</v>
      </c>
      <c r="B6" s="8" t="s">
        <v>7</v>
      </c>
      <c r="C6" s="7" t="s">
        <v>8</v>
      </c>
      <c r="D6" s="34">
        <v>11300</v>
      </c>
      <c r="E6" s="35">
        <v>11280.61</v>
      </c>
      <c r="F6" s="35">
        <f aca="true" t="shared" si="0" ref="F6:F16">E6-D6</f>
        <v>-19.389999999999418</v>
      </c>
      <c r="G6" s="66">
        <v>2837</v>
      </c>
      <c r="H6" s="50">
        <v>2820</v>
      </c>
      <c r="I6" s="50"/>
      <c r="J6" s="50"/>
      <c r="K6" s="34">
        <f>SUM(G6:J6)</f>
        <v>5657</v>
      </c>
      <c r="N6" s="84"/>
      <c r="Q6" s="2"/>
      <c r="S6" s="2"/>
    </row>
    <row r="7" spans="1:19" ht="18" customHeight="1">
      <c r="A7" s="29" t="s">
        <v>47</v>
      </c>
      <c r="B7" s="8" t="s">
        <v>9</v>
      </c>
      <c r="C7" s="7" t="s">
        <v>10</v>
      </c>
      <c r="D7" s="34">
        <v>1877000</v>
      </c>
      <c r="E7" s="35">
        <v>1898466.49</v>
      </c>
      <c r="F7" s="35">
        <f t="shared" si="0"/>
        <v>21466.48999999999</v>
      </c>
      <c r="G7" s="66">
        <v>482879</v>
      </c>
      <c r="H7" s="50">
        <v>531425</v>
      </c>
      <c r="I7" s="50"/>
      <c r="J7" s="50"/>
      <c r="K7" s="34">
        <f aca="true" t="shared" si="1" ref="K7:K16">SUM(G7:J7)</f>
        <v>1014304</v>
      </c>
      <c r="M7" s="29"/>
      <c r="N7" s="79"/>
      <c r="P7" s="2"/>
      <c r="Q7" s="2"/>
      <c r="S7" s="2"/>
    </row>
    <row r="8" spans="1:19" ht="18" customHeight="1">
      <c r="A8" s="29" t="s">
        <v>48</v>
      </c>
      <c r="B8" s="8" t="s">
        <v>11</v>
      </c>
      <c r="C8" s="7" t="s">
        <v>12</v>
      </c>
      <c r="D8" s="34">
        <v>3000000</v>
      </c>
      <c r="E8" s="35">
        <v>3862203.61</v>
      </c>
      <c r="F8" s="35">
        <f t="shared" si="0"/>
        <v>862203.6099999999</v>
      </c>
      <c r="G8" s="66">
        <v>828841</v>
      </c>
      <c r="H8" s="50">
        <v>927787</v>
      </c>
      <c r="I8" s="50"/>
      <c r="J8" s="50"/>
      <c r="K8" s="34">
        <f t="shared" si="1"/>
        <v>1756628</v>
      </c>
      <c r="M8" s="79">
        <v>3437000</v>
      </c>
      <c r="P8" s="2"/>
      <c r="Q8" s="2"/>
      <c r="S8" s="2"/>
    </row>
    <row r="9" spans="1:19" ht="18" customHeight="1">
      <c r="A9" s="29" t="s">
        <v>49</v>
      </c>
      <c r="B9" s="8" t="s">
        <v>60</v>
      </c>
      <c r="C9" s="7" t="s">
        <v>14</v>
      </c>
      <c r="D9" s="34">
        <v>3535800</v>
      </c>
      <c r="E9" s="35">
        <v>2206387</v>
      </c>
      <c r="F9" s="35">
        <f t="shared" si="0"/>
        <v>-1329413</v>
      </c>
      <c r="G9" s="66">
        <v>966488</v>
      </c>
      <c r="H9" s="50">
        <v>1239899</v>
      </c>
      <c r="I9" s="82"/>
      <c r="J9" s="50"/>
      <c r="K9" s="34">
        <f t="shared" si="1"/>
        <v>2206387</v>
      </c>
      <c r="M9" s="2">
        <f>K9-D9</f>
        <v>-1329413</v>
      </c>
      <c r="O9" s="2"/>
      <c r="P9" s="2"/>
      <c r="Q9" s="2"/>
      <c r="R9" s="2"/>
      <c r="S9" s="2"/>
    </row>
    <row r="10" spans="1:17" ht="18" customHeight="1">
      <c r="A10" s="29" t="s">
        <v>50</v>
      </c>
      <c r="B10" s="8" t="s">
        <v>61</v>
      </c>
      <c r="C10" s="7" t="s">
        <v>16</v>
      </c>
      <c r="D10" s="34">
        <v>402600</v>
      </c>
      <c r="E10" s="35">
        <v>205583</v>
      </c>
      <c r="F10" s="35">
        <f t="shared" si="0"/>
        <v>-197017</v>
      </c>
      <c r="G10" s="77">
        <v>103824</v>
      </c>
      <c r="H10" s="50">
        <v>101759</v>
      </c>
      <c r="I10" s="50"/>
      <c r="J10" s="50"/>
      <c r="K10" s="34">
        <f t="shared" si="1"/>
        <v>205583</v>
      </c>
      <c r="M10" s="2">
        <f>K10-D10</f>
        <v>-197017</v>
      </c>
      <c r="P10" s="2"/>
      <c r="Q10" s="2"/>
    </row>
    <row r="11" spans="1:17" ht="18" customHeight="1">
      <c r="A11" s="29" t="s">
        <v>51</v>
      </c>
      <c r="B11" s="8" t="s">
        <v>17</v>
      </c>
      <c r="C11" s="7" t="s">
        <v>18</v>
      </c>
      <c r="D11" s="34">
        <v>50000</v>
      </c>
      <c r="E11" s="35">
        <v>60907.86</v>
      </c>
      <c r="F11" s="35">
        <f t="shared" si="0"/>
        <v>10907.86</v>
      </c>
      <c r="G11" s="66">
        <v>23864</v>
      </c>
      <c r="H11" s="50">
        <v>25680</v>
      </c>
      <c r="I11" s="50"/>
      <c r="J11" s="50"/>
      <c r="K11" s="34">
        <f t="shared" si="1"/>
        <v>49544</v>
      </c>
      <c r="M11" s="29"/>
      <c r="P11" s="2"/>
      <c r="Q11" s="2"/>
    </row>
    <row r="12" spans="1:19" ht="18" customHeight="1">
      <c r="A12" s="29" t="s">
        <v>52</v>
      </c>
      <c r="B12" s="8" t="s">
        <v>19</v>
      </c>
      <c r="C12" s="7" t="s">
        <v>20</v>
      </c>
      <c r="D12" s="34">
        <v>64000</v>
      </c>
      <c r="E12" s="35">
        <v>74302.5</v>
      </c>
      <c r="F12" s="35">
        <f t="shared" si="0"/>
        <v>10302.5</v>
      </c>
      <c r="G12" s="66">
        <v>21455</v>
      </c>
      <c r="H12" s="50">
        <v>17786</v>
      </c>
      <c r="I12" s="50"/>
      <c r="J12" s="50"/>
      <c r="K12" s="34">
        <f t="shared" si="1"/>
        <v>39241</v>
      </c>
      <c r="N12" s="2"/>
      <c r="P12" s="2"/>
      <c r="Q12" s="2"/>
      <c r="S12" s="2"/>
    </row>
    <row r="13" spans="1:19" ht="18" customHeight="1">
      <c r="A13" s="29" t="s">
        <v>53</v>
      </c>
      <c r="B13" s="8" t="s">
        <v>21</v>
      </c>
      <c r="C13" s="7" t="s">
        <v>22</v>
      </c>
      <c r="D13" s="34">
        <v>10000</v>
      </c>
      <c r="E13" s="35">
        <v>7269.27</v>
      </c>
      <c r="F13" s="35">
        <f t="shared" si="0"/>
        <v>-2730.7299999999996</v>
      </c>
      <c r="G13" s="66">
        <v>2332</v>
      </c>
      <c r="H13" s="50">
        <v>2022</v>
      </c>
      <c r="I13" s="50"/>
      <c r="J13" s="50"/>
      <c r="K13" s="34">
        <f t="shared" si="1"/>
        <v>4354</v>
      </c>
      <c r="N13" s="79"/>
      <c r="S13" s="2"/>
    </row>
    <row r="14" spans="1:19" ht="18" customHeight="1">
      <c r="A14" s="29" t="s">
        <v>54</v>
      </c>
      <c r="B14" s="8" t="s">
        <v>23</v>
      </c>
      <c r="C14" s="7" t="s">
        <v>24</v>
      </c>
      <c r="D14" s="34">
        <v>2359400</v>
      </c>
      <c r="E14" s="35">
        <v>1350748</v>
      </c>
      <c r="F14" s="35">
        <f t="shared" si="0"/>
        <v>-1008652</v>
      </c>
      <c r="G14" s="66">
        <v>385928</v>
      </c>
      <c r="H14" s="50">
        <v>578892</v>
      </c>
      <c r="I14" s="50"/>
      <c r="J14" s="50"/>
      <c r="K14" s="34">
        <f t="shared" si="1"/>
        <v>964820</v>
      </c>
      <c r="S14" s="2"/>
    </row>
    <row r="15" spans="1:20" ht="18" customHeight="1">
      <c r="A15" s="29" t="s">
        <v>55</v>
      </c>
      <c r="B15" s="8" t="s">
        <v>25</v>
      </c>
      <c r="C15" s="7" t="s">
        <v>63</v>
      </c>
      <c r="D15" s="34">
        <v>660000</v>
      </c>
      <c r="E15" s="35">
        <v>405776</v>
      </c>
      <c r="F15" s="35">
        <f t="shared" si="0"/>
        <v>-254224</v>
      </c>
      <c r="G15" s="66">
        <v>115936</v>
      </c>
      <c r="H15" s="50">
        <v>173904</v>
      </c>
      <c r="I15" s="50"/>
      <c r="J15" s="50"/>
      <c r="K15" s="34">
        <f t="shared" si="1"/>
        <v>289840</v>
      </c>
      <c r="S15" s="2"/>
      <c r="T15" s="2"/>
    </row>
    <row r="16" spans="1:11" ht="18" customHeight="1">
      <c r="A16" s="29" t="s">
        <v>56</v>
      </c>
      <c r="B16" s="9" t="s">
        <v>27</v>
      </c>
      <c r="C16" s="10" t="s">
        <v>28</v>
      </c>
      <c r="D16" s="37">
        <v>480900</v>
      </c>
      <c r="E16" s="38">
        <v>283101</v>
      </c>
      <c r="F16" s="38">
        <f t="shared" si="0"/>
        <v>-197799</v>
      </c>
      <c r="G16" s="67">
        <v>80886</v>
      </c>
      <c r="H16" s="48">
        <v>121329</v>
      </c>
      <c r="I16" s="48"/>
      <c r="J16" s="49"/>
      <c r="K16" s="34">
        <f t="shared" si="1"/>
        <v>202215</v>
      </c>
    </row>
    <row r="17" spans="2:19" ht="9" customHeight="1">
      <c r="B17" s="1"/>
      <c r="D17" s="40"/>
      <c r="E17" s="40"/>
      <c r="F17" s="41"/>
      <c r="G17" s="68"/>
      <c r="H17" s="36"/>
      <c r="I17" s="50"/>
      <c r="J17" s="50"/>
      <c r="K17" s="40"/>
      <c r="S17" s="2"/>
    </row>
    <row r="18" spans="2:11" ht="18" customHeight="1">
      <c r="B18" s="1"/>
      <c r="D18" s="37">
        <f aca="true" t="shared" si="2" ref="D18:J18">SUM(D6:D17)</f>
        <v>12451000</v>
      </c>
      <c r="E18" s="83">
        <f t="shared" si="2"/>
        <v>10366025.34</v>
      </c>
      <c r="F18" s="39">
        <f t="shared" si="2"/>
        <v>-2084974.6600000001</v>
      </c>
      <c r="G18" s="67">
        <f t="shared" si="2"/>
        <v>3015270</v>
      </c>
      <c r="H18" s="48">
        <f t="shared" si="2"/>
        <v>3723303</v>
      </c>
      <c r="I18" s="48">
        <f t="shared" si="2"/>
        <v>0</v>
      </c>
      <c r="J18" s="49">
        <f t="shared" si="2"/>
        <v>0</v>
      </c>
      <c r="K18" s="37">
        <f>SUM(K6:K17)</f>
        <v>6738573</v>
      </c>
    </row>
    <row r="19" spans="2:11" ht="7.5" customHeight="1">
      <c r="B19" s="1"/>
      <c r="C19" s="2"/>
      <c r="D19" s="43"/>
      <c r="E19" s="57"/>
      <c r="F19" s="45"/>
      <c r="G19" s="66"/>
      <c r="H19" s="50"/>
      <c r="I19" s="50"/>
      <c r="J19" s="50"/>
      <c r="K19" s="44"/>
    </row>
    <row r="20" spans="2:11" ht="15" customHeight="1">
      <c r="B20" s="1"/>
      <c r="C20" s="24" t="s">
        <v>40</v>
      </c>
      <c r="D20" s="43"/>
      <c r="E20" s="80"/>
      <c r="F20" s="45"/>
      <c r="G20" s="66"/>
      <c r="H20" s="50"/>
      <c r="I20" s="50"/>
      <c r="J20" s="50"/>
      <c r="K20" s="44"/>
    </row>
    <row r="21" spans="1:14" ht="17.25" customHeight="1">
      <c r="A21" s="29" t="s">
        <v>57</v>
      </c>
      <c r="B21" s="1" t="s">
        <v>43</v>
      </c>
      <c r="C21" s="11" t="s">
        <v>41</v>
      </c>
      <c r="D21" s="34">
        <v>600000</v>
      </c>
      <c r="E21" s="80">
        <v>542015</v>
      </c>
      <c r="F21" s="36">
        <f>E21-D21</f>
        <v>-57985</v>
      </c>
      <c r="G21" s="66">
        <v>190691</v>
      </c>
      <c r="H21" s="50">
        <v>165767</v>
      </c>
      <c r="I21" s="50"/>
      <c r="J21" s="50"/>
      <c r="K21" s="34">
        <f>SUM(G21:J21)</f>
        <v>356458</v>
      </c>
      <c r="M21" s="2">
        <f>K21-D21</f>
        <v>-243542</v>
      </c>
      <c r="N21" s="79">
        <f>M8/350*71</f>
        <v>697220</v>
      </c>
    </row>
    <row r="22" spans="1:11" ht="13.5" customHeight="1">
      <c r="A22" s="29" t="s">
        <v>58</v>
      </c>
      <c r="B22" s="25" t="s">
        <v>44</v>
      </c>
      <c r="C22" s="12" t="s">
        <v>42</v>
      </c>
      <c r="D22" s="37">
        <v>3471400</v>
      </c>
      <c r="E22" s="47">
        <v>3472003.62</v>
      </c>
      <c r="F22" s="39">
        <f>E22-D22</f>
        <v>603.6200000001118</v>
      </c>
      <c r="G22" s="67">
        <v>868001</v>
      </c>
      <c r="H22" s="48">
        <v>868001</v>
      </c>
      <c r="I22" s="48"/>
      <c r="J22" s="49"/>
      <c r="K22" s="37">
        <f>SUM(G22:J22)</f>
        <v>1736002</v>
      </c>
    </row>
    <row r="23" spans="2:11" ht="9" customHeight="1">
      <c r="B23" s="1"/>
      <c r="C23" s="2"/>
      <c r="D23" s="34"/>
      <c r="E23" s="80"/>
      <c r="F23" s="41"/>
      <c r="G23" s="85"/>
      <c r="H23" s="86"/>
      <c r="I23" s="50"/>
      <c r="J23" s="50"/>
      <c r="K23" s="34"/>
    </row>
    <row r="24" spans="2:11" ht="13.5" customHeight="1" thickBot="1">
      <c r="B24" s="1"/>
      <c r="C24" s="23"/>
      <c r="D24" s="37">
        <f>SUM(D21:D23)</f>
        <v>4071400</v>
      </c>
      <c r="E24" s="42">
        <f aca="true" t="shared" si="3" ref="E24:K24">SUM(E21:E23)</f>
        <v>4014018.62</v>
      </c>
      <c r="F24" s="38">
        <f>SUM(F21:F23)</f>
        <v>-57381.37999999989</v>
      </c>
      <c r="G24" s="69">
        <f>SUM(G21:G23)</f>
        <v>1058692</v>
      </c>
      <c r="H24" s="70">
        <f>SUM(H21:H23)</f>
        <v>1033768</v>
      </c>
      <c r="I24" s="70">
        <f>SUM(I21:I23)</f>
        <v>0</v>
      </c>
      <c r="J24" s="71">
        <f t="shared" si="3"/>
        <v>0</v>
      </c>
      <c r="K24" s="72">
        <f t="shared" si="3"/>
        <v>2092460</v>
      </c>
    </row>
    <row r="25" spans="2:11" ht="10.5" customHeight="1">
      <c r="B25" s="1"/>
      <c r="C25" s="22"/>
      <c r="D25" s="53"/>
      <c r="E25" s="57"/>
      <c r="F25" s="55"/>
      <c r="G25" s="46"/>
      <c r="H25" s="51"/>
      <c r="I25" s="50"/>
      <c r="J25" s="50"/>
      <c r="K25" s="35"/>
    </row>
    <row r="26" spans="2:11" ht="13.5" customHeight="1" thickBot="1">
      <c r="B26" s="1"/>
      <c r="C26" s="26" t="s">
        <v>45</v>
      </c>
      <c r="D26" s="54">
        <f>D18-D24</f>
        <v>8379600</v>
      </c>
      <c r="E26" s="58">
        <f aca="true" t="shared" si="4" ref="E26:K26">E18-E24</f>
        <v>6352006.72</v>
      </c>
      <c r="F26" s="56"/>
      <c r="G26" s="56">
        <f t="shared" si="4"/>
        <v>1956578</v>
      </c>
      <c r="H26" s="52">
        <f t="shared" si="4"/>
        <v>2689535</v>
      </c>
      <c r="I26" s="52">
        <f t="shared" si="4"/>
        <v>0</v>
      </c>
      <c r="J26" s="52">
        <f t="shared" si="4"/>
        <v>0</v>
      </c>
      <c r="K26" s="54">
        <f t="shared" si="4"/>
        <v>4646113</v>
      </c>
    </row>
    <row r="27" spans="2:11" ht="100.5" customHeight="1" thickTop="1">
      <c r="B27" s="1"/>
      <c r="C27" s="22"/>
      <c r="D27" s="22"/>
      <c r="E27" s="22"/>
      <c r="F27" s="22"/>
      <c r="G27" s="31"/>
      <c r="H27" s="32"/>
      <c r="I27" s="22"/>
      <c r="J27" s="22"/>
      <c r="K27" s="22"/>
    </row>
    <row r="28" spans="2:11" ht="13.5" customHeight="1">
      <c r="B28" s="33" t="s">
        <v>62</v>
      </c>
      <c r="C28" s="22" t="s">
        <v>66</v>
      </c>
      <c r="D28" s="22"/>
      <c r="E28" s="22"/>
      <c r="F28" s="22"/>
      <c r="G28" s="31"/>
      <c r="H28" s="32"/>
      <c r="I28" s="22"/>
      <c r="J28" s="22"/>
      <c r="K28" s="22"/>
    </row>
    <row r="29" spans="2:11" ht="13.5" customHeight="1">
      <c r="B29" s="1"/>
      <c r="C29" s="22" t="s">
        <v>70</v>
      </c>
      <c r="D29" s="22"/>
      <c r="E29" s="22"/>
      <c r="F29" s="22"/>
      <c r="G29" s="31"/>
      <c r="H29" s="32"/>
      <c r="I29" s="22"/>
      <c r="J29" s="22"/>
      <c r="K29" s="22"/>
    </row>
    <row r="30" spans="2:11" ht="22.5" customHeight="1">
      <c r="B30" s="2"/>
      <c r="D30" s="22"/>
      <c r="E30" s="22"/>
      <c r="F30" s="22"/>
      <c r="G30" s="31"/>
      <c r="H30" s="32"/>
      <c r="I30" s="22"/>
      <c r="J30" s="22"/>
      <c r="K30" s="22"/>
    </row>
    <row r="31" ht="39.75" customHeight="1">
      <c r="B31" s="1"/>
    </row>
    <row r="32" spans="2:10" ht="13.5" thickBot="1">
      <c r="B32" s="1"/>
      <c r="G32" s="16" t="s">
        <v>3</v>
      </c>
      <c r="H32" s="4" t="s">
        <v>4</v>
      </c>
      <c r="I32" s="4" t="s">
        <v>5</v>
      </c>
      <c r="J32" s="14" t="s">
        <v>6</v>
      </c>
    </row>
    <row r="33" spans="2:7" ht="12.75">
      <c r="B33" s="8" t="s">
        <v>7</v>
      </c>
      <c r="C33" s="7" t="s">
        <v>8</v>
      </c>
      <c r="G33" s="17"/>
    </row>
    <row r="34" spans="2:7" ht="12.75">
      <c r="B34" s="8" t="s">
        <v>9</v>
      </c>
      <c r="C34" s="7" t="s">
        <v>10</v>
      </c>
      <c r="G34" s="17"/>
    </row>
    <row r="35" spans="2:7" ht="12.75">
      <c r="B35" s="8" t="s">
        <v>11</v>
      </c>
      <c r="C35" s="7" t="s">
        <v>12</v>
      </c>
      <c r="G35" s="17"/>
    </row>
    <row r="36" spans="2:7" ht="12.75">
      <c r="B36" s="8" t="s">
        <v>13</v>
      </c>
      <c r="C36" s="7" t="s">
        <v>14</v>
      </c>
      <c r="G36" s="17"/>
    </row>
    <row r="37" spans="2:7" ht="12.75">
      <c r="B37" s="8" t="s">
        <v>15</v>
      </c>
      <c r="C37" s="7" t="s">
        <v>16</v>
      </c>
      <c r="G37" s="17"/>
    </row>
    <row r="38" spans="2:7" ht="12.75">
      <c r="B38" s="8" t="s">
        <v>17</v>
      </c>
      <c r="C38" s="7" t="s">
        <v>18</v>
      </c>
      <c r="G38" s="17"/>
    </row>
    <row r="39" spans="2:7" ht="12.75">
      <c r="B39" s="8" t="s">
        <v>19</v>
      </c>
      <c r="C39" s="7" t="s">
        <v>20</v>
      </c>
      <c r="G39" s="17"/>
    </row>
    <row r="40" spans="2:7" ht="12.75">
      <c r="B40" s="8" t="s">
        <v>21</v>
      </c>
      <c r="C40" s="7" t="s">
        <v>22</v>
      </c>
      <c r="G40" s="17"/>
    </row>
    <row r="41" spans="2:7" ht="12.75">
      <c r="B41" s="8" t="s">
        <v>23</v>
      </c>
      <c r="C41" s="7" t="s">
        <v>24</v>
      </c>
      <c r="G41" s="17"/>
    </row>
    <row r="42" spans="2:7" ht="12.75">
      <c r="B42" s="8" t="s">
        <v>25</v>
      </c>
      <c r="C42" s="7" t="s">
        <v>26</v>
      </c>
      <c r="G42" s="17"/>
    </row>
    <row r="43" spans="2:7" ht="12.75">
      <c r="B43" s="9" t="s">
        <v>27</v>
      </c>
      <c r="C43" s="10" t="s">
        <v>28</v>
      </c>
      <c r="G43" s="17"/>
    </row>
    <row r="45" ht="12.75">
      <c r="C45" t="s">
        <v>36</v>
      </c>
    </row>
    <row r="46" ht="12.75">
      <c r="C46" t="s">
        <v>31</v>
      </c>
    </row>
    <row r="47" ht="12.75">
      <c r="C47" t="s">
        <v>32</v>
      </c>
    </row>
    <row r="48" spans="3:9" ht="12.75">
      <c r="C48" t="s">
        <v>35</v>
      </c>
      <c r="I48" t="s">
        <v>39</v>
      </c>
    </row>
  </sheetData>
  <mergeCells count="1">
    <mergeCell ref="G23:H23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2011-08-16T13:21:22Z</cp:lastPrinted>
  <dcterms:created xsi:type="dcterms:W3CDTF">2005-01-05T09:14:28Z</dcterms:created>
  <dcterms:modified xsi:type="dcterms:W3CDTF">2011-08-16T14:24:07Z</dcterms:modified>
  <cp:category/>
  <cp:version/>
  <cp:contentType/>
  <cp:contentStatus/>
</cp:coreProperties>
</file>