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2745" windowWidth="19140" windowHeight="1327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Koop</author>
  </authors>
  <commentList>
    <comment ref="E100" authorId="0">
      <text>
        <r>
          <rPr>
            <b/>
            <sz val="8"/>
            <rFont val="Tahoma"/>
            <family val="2"/>
          </rPr>
          <t>Koop:</t>
        </r>
        <r>
          <rPr>
            <sz val="8"/>
            <rFont val="Tahoma"/>
            <family val="2"/>
          </rPr>
          <t xml:space="preserve">
vorher 50 T€
</t>
        </r>
      </text>
    </comment>
    <comment ref="F102" authorId="0">
      <text>
        <r>
          <rPr>
            <b/>
            <sz val="8"/>
            <rFont val="Tahoma"/>
            <family val="2"/>
          </rPr>
          <t>Koop:
vorher: 253 T€</t>
        </r>
      </text>
    </comment>
  </commentList>
</comments>
</file>

<file path=xl/sharedStrings.xml><?xml version="1.0" encoding="utf-8"?>
<sst xmlns="http://schemas.openxmlformats.org/spreadsheetml/2006/main" count="172" uniqueCount="114">
  <si>
    <t>Gliede-</t>
  </si>
  <si>
    <t>rungs-</t>
  </si>
  <si>
    <t>Nr.</t>
  </si>
  <si>
    <t>Aufgabenbereich</t>
  </si>
  <si>
    <t>-TEUR-</t>
  </si>
  <si>
    <t>020</t>
  </si>
  <si>
    <t>Hauptamt</t>
  </si>
  <si>
    <t>Brandschutz</t>
  </si>
  <si>
    <t>MN 001</t>
  </si>
  <si>
    <t>MN 002</t>
  </si>
  <si>
    <t>Baukosten</t>
  </si>
  <si>
    <t>Allgemeines Grundvermögen</t>
  </si>
  <si>
    <t>Allgemeine Finanzwirtschaft</t>
  </si>
  <si>
    <t>Zuführung vom Verwaltungshaushalt</t>
  </si>
  <si>
    <t>Planmäßige Tilgung von Darlehen</t>
  </si>
  <si>
    <t>Erwerb von Medien</t>
  </si>
  <si>
    <t>Zuschuss Kreis</t>
  </si>
  <si>
    <t>Zuschuss Büchereinzentrale</t>
  </si>
  <si>
    <t>Summe der Einnahmen</t>
  </si>
  <si>
    <t>Summe der Ausgaben</t>
  </si>
  <si>
    <t>Defizit</t>
  </si>
  <si>
    <t>Maßnahmen zum Uferschutz</t>
  </si>
  <si>
    <t>-</t>
  </si>
  <si>
    <t>Nachrichtlich:</t>
  </si>
  <si>
    <t>(Überschuss Stiftung Ratzeburger Altenhilfe)</t>
  </si>
  <si>
    <t>Zuführung an Stiftungsrücklage</t>
  </si>
  <si>
    <t>Stadtbücherei</t>
  </si>
  <si>
    <t>Sportplatz Riemannstraße</t>
  </si>
  <si>
    <t>Park- und Gartenanlagen</t>
  </si>
  <si>
    <t>MN 003</t>
  </si>
  <si>
    <t>Ort- und Regionalplanung</t>
  </si>
  <si>
    <t>Erlöse Grundstückverkäufe "Röpersberg"</t>
  </si>
  <si>
    <t>Zuweisung des Landes</t>
  </si>
  <si>
    <t>Wohnungsbauförderung</t>
  </si>
  <si>
    <t>Rückzahlung Baudarlehen (Tilgungsleistungen)</t>
  </si>
  <si>
    <t>Tilgung an Kreis  (Rückzahlung Kreismittel)</t>
  </si>
  <si>
    <t>Gemeindestraßen</t>
  </si>
  <si>
    <t>MN 051</t>
  </si>
  <si>
    <t>Erlöse aus allgem. Grundstücksverkäufen</t>
  </si>
  <si>
    <t>Beschaffung neue Papierkörbe</t>
  </si>
  <si>
    <t>Kindertagesstätten</t>
  </si>
  <si>
    <t>Zuweisung des Landes (GVFG-Mittel)</t>
  </si>
  <si>
    <t>Erwerb Ausrüstung allgemein</t>
  </si>
  <si>
    <t>Erwerb Inventar/Schulmöbel allgemein</t>
  </si>
  <si>
    <t>Ausbaubeiträge (KAG)</t>
  </si>
  <si>
    <t>Südliche Sammelstraße, IV. und V.  BA</t>
  </si>
  <si>
    <t>MN 067</t>
  </si>
  <si>
    <t>Ausbau "Forellenweg"</t>
  </si>
  <si>
    <t>MN 068</t>
  </si>
  <si>
    <t>MN 069</t>
  </si>
  <si>
    <t>Erneuerung/Neubau Radwege in Ratzeburg</t>
  </si>
  <si>
    <t>Erwerb/Erweiterung EDV-Anlage</t>
  </si>
  <si>
    <r>
      <t>Kinderspielplätze</t>
    </r>
    <r>
      <rPr>
        <u val="single"/>
        <sz val="10"/>
        <rFont val="Arial"/>
        <family val="2"/>
      </rPr>
      <t xml:space="preserve"> (Spielgeräte/Zaunanlage)</t>
    </r>
  </si>
  <si>
    <t>MN 022</t>
  </si>
  <si>
    <t>Umbau "Ziethener Straße"</t>
  </si>
  <si>
    <t>MN 006</t>
  </si>
  <si>
    <t>MN 007</t>
  </si>
  <si>
    <t>Anschaffung digitale Funkalarmempfänger</t>
  </si>
  <si>
    <t>Erneuerung Tennenlaufbahn</t>
  </si>
  <si>
    <t>Ausbau "Bäker Weg"</t>
  </si>
  <si>
    <t>Zuweisung des Bundes</t>
  </si>
  <si>
    <t>MN 073</t>
  </si>
  <si>
    <t>Ausbau der Straße 'Domhof'</t>
  </si>
  <si>
    <t>neu</t>
  </si>
  <si>
    <t>Ausbau 'Dermin'</t>
  </si>
  <si>
    <t>Lauenburgische Gelehrtenschule</t>
  </si>
  <si>
    <t>Stadt-Umland-Konzept</t>
  </si>
  <si>
    <t>Kosten Konzepterstellung</t>
  </si>
  <si>
    <t>Kreditaufnahme</t>
  </si>
  <si>
    <t>Einrichtung weiterer EDV</t>
  </si>
  <si>
    <t>Zuweisung RZ-Wirtschaftsbetriebe (anteilig)</t>
  </si>
  <si>
    <t>Erneuerung abgäng.Straßenbeleuchtung</t>
  </si>
  <si>
    <t>Anliegerbeiträge</t>
  </si>
  <si>
    <t>Kleinbahnbrücke 'Aqua Siwa'</t>
  </si>
  <si>
    <t>Städtebauförd. "Kleinere Städte u. Gemeinden"</t>
  </si>
  <si>
    <t>Dachsanierung Feuerwehr</t>
  </si>
  <si>
    <t>Beschaffung Einsatzleitwagen (ELW)</t>
  </si>
  <si>
    <t>Beschaffung Drehleiter/Hubsteiger</t>
  </si>
  <si>
    <t>MN 61</t>
  </si>
  <si>
    <t>MN 078</t>
  </si>
  <si>
    <t>Ausbau "Bergstraße"</t>
  </si>
  <si>
    <t>MN 081</t>
  </si>
  <si>
    <t>Ausbau "Am Graben"</t>
  </si>
  <si>
    <t>Geländer Treppenanlage "Am Wall"</t>
  </si>
  <si>
    <t>Erwerb Plotter/CAD</t>
  </si>
  <si>
    <t>Zuweisung Land dazu</t>
  </si>
  <si>
    <t>Investitionsprogramm 2013</t>
  </si>
  <si>
    <t>Ausgabe</t>
  </si>
  <si>
    <t>Einnahme</t>
  </si>
  <si>
    <t>bereitzustellen im Haushaltsjahr</t>
  </si>
  <si>
    <t>Erweiterung EDV-Anlage (Exchange-Server)</t>
  </si>
  <si>
    <t>Sportplatz LG, Beregnungsanlage</t>
  </si>
  <si>
    <t>Energetische Gebäudesanierung</t>
  </si>
  <si>
    <t>4602</t>
  </si>
  <si>
    <t>Jugend- und Sportheim Riemannstraße</t>
  </si>
  <si>
    <t>Fenstererneuerung Jobcenter</t>
  </si>
  <si>
    <t>Einrichtung/Installation Sonnenschutz, Domhof</t>
  </si>
  <si>
    <t>Tütenautomaten f. Hundekotbeseitigung</t>
  </si>
  <si>
    <t>173</t>
  </si>
  <si>
    <t>40</t>
  </si>
  <si>
    <t>MN 008</t>
  </si>
  <si>
    <t>Anbindung Gewerbegebiet "Robert-Bosch-Str./B208"</t>
  </si>
  <si>
    <t>690.002</t>
  </si>
  <si>
    <t>MN 033</t>
  </si>
  <si>
    <t>Uferpromenade Reeperbahn</t>
  </si>
  <si>
    <t>Orstplanung</t>
  </si>
  <si>
    <t>VE</t>
  </si>
  <si>
    <t>Saldo:</t>
  </si>
  <si>
    <t>Kürzung um 6 T€</t>
  </si>
  <si>
    <t>Kürzung um 7 T€</t>
  </si>
  <si>
    <t>Kürzung um 10 T€</t>
  </si>
  <si>
    <t>Kürzung um 5 T€</t>
  </si>
  <si>
    <t>Kürzung um 85 T€</t>
  </si>
  <si>
    <t>Kürzung um 40 T€ (2013) und Verschiebung auf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</si>
</sst>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_D_M_-;\-* #,##0.000\ _D_M_-;_-* &quot;-&quot;??\ _D_M_-;_-@_-"/>
    <numFmt numFmtId="173" formatCode="#,##0_ ;\-#,##0\ "/>
  </numFmts>
  <fonts count="51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.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3" fillId="0" borderId="13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5" fillId="0" borderId="0" xfId="0" applyFont="1" applyFill="1" applyAlignment="1">
      <alignment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30" xfId="0" applyFont="1" applyFill="1" applyBorder="1" applyAlignment="1">
      <alignment/>
    </xf>
    <xf numFmtId="49" fontId="2" fillId="0" borderId="31" xfId="0" applyNumberFormat="1" applyFont="1" applyFill="1" applyBorder="1" applyAlignment="1">
      <alignment horizontal="center"/>
    </xf>
    <xf numFmtId="3" fontId="0" fillId="0" borderId="27" xfId="0" applyNumberForma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23" xfId="0" applyNumberForma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/>
    </xf>
    <xf numFmtId="49" fontId="0" fillId="0" borderId="32" xfId="0" applyNumberFormat="1" applyFill="1" applyBorder="1" applyAlignment="1">
      <alignment horizontal="right"/>
    </xf>
    <xf numFmtId="3" fontId="0" fillId="0" borderId="33" xfId="0" applyNumberFormat="1" applyFill="1" applyBorder="1" applyAlignment="1">
      <alignment horizontal="center"/>
    </xf>
    <xf numFmtId="49" fontId="3" fillId="0" borderId="34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3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 horizontal="center"/>
    </xf>
    <xf numFmtId="3" fontId="49" fillId="0" borderId="0" xfId="0" applyNumberFormat="1" applyFont="1" applyFill="1" applyAlignment="1">
      <alignment horizontal="right"/>
    </xf>
    <xf numFmtId="1" fontId="0" fillId="33" borderId="23" xfId="0" applyNumberForma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1" fontId="0" fillId="33" borderId="43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1" fontId="0" fillId="33" borderId="44" xfId="0" applyNumberFormat="1" applyFill="1" applyBorder="1" applyAlignment="1">
      <alignment horizontal="center"/>
    </xf>
    <xf numFmtId="3" fontId="0" fillId="33" borderId="44" xfId="0" applyNumberForma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3" fontId="0" fillId="33" borderId="45" xfId="0" applyNumberFormat="1" applyFill="1" applyBorder="1" applyAlignment="1">
      <alignment horizontal="center"/>
    </xf>
    <xf numFmtId="1" fontId="0" fillId="33" borderId="43" xfId="0" applyNumberForma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3" fontId="0" fillId="33" borderId="27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1" fontId="1" fillId="33" borderId="46" xfId="0" applyNumberFormat="1" applyFont="1" applyFill="1" applyBorder="1" applyAlignment="1">
      <alignment horizontal="center"/>
    </xf>
    <xf numFmtId="49" fontId="0" fillId="33" borderId="45" xfId="0" applyNumberFormat="1" applyFont="1" applyFill="1" applyBorder="1" applyAlignment="1">
      <alignment horizontal="center"/>
    </xf>
    <xf numFmtId="49" fontId="0" fillId="33" borderId="47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3" fontId="3" fillId="0" borderId="36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104</xdr:row>
      <xdr:rowOff>76200</xdr:rowOff>
    </xdr:from>
    <xdr:to>
      <xdr:col>5</xdr:col>
      <xdr:colOff>95250</xdr:colOff>
      <xdr:row>104</xdr:row>
      <xdr:rowOff>76200</xdr:rowOff>
    </xdr:to>
    <xdr:sp>
      <xdr:nvSpPr>
        <xdr:cNvPr id="1" name="Gerade Verbindung mit Pfeil 2"/>
        <xdr:cNvSpPr>
          <a:spLocks/>
        </xdr:cNvSpPr>
      </xdr:nvSpPr>
      <xdr:spPr>
        <a:xfrm flipH="1">
          <a:off x="4705350" y="16373475"/>
          <a:ext cx="790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102</xdr:row>
      <xdr:rowOff>85725</xdr:rowOff>
    </xdr:from>
    <xdr:to>
      <xdr:col>6</xdr:col>
      <xdr:colOff>152400</xdr:colOff>
      <xdr:row>102</xdr:row>
      <xdr:rowOff>85725</xdr:rowOff>
    </xdr:to>
    <xdr:sp>
      <xdr:nvSpPr>
        <xdr:cNvPr id="2" name="Gerade Verbindung mit Pfeil 4"/>
        <xdr:cNvSpPr>
          <a:spLocks/>
        </xdr:cNvSpPr>
      </xdr:nvSpPr>
      <xdr:spPr>
        <a:xfrm>
          <a:off x="5943600" y="1606867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view="pageBreakPreview" zoomScale="60" workbookViewId="0" topLeftCell="A1">
      <pane ySplit="5" topLeftCell="A54" activePane="bottomLeft" state="frozen"/>
      <selection pane="topLeft" activeCell="A1" sqref="A1"/>
      <selection pane="bottomLeft" activeCell="I112" sqref="I112"/>
    </sheetView>
  </sheetViews>
  <sheetFormatPr defaultColWidth="11.421875" defaultRowHeight="12.75"/>
  <cols>
    <col min="1" max="1" width="8.00390625" style="26" customWidth="1"/>
    <col min="2" max="2" width="44.00390625" style="26" customWidth="1"/>
    <col min="3" max="4" width="9.8515625" style="26" customWidth="1"/>
    <col min="5" max="6" width="9.28125" style="26" customWidth="1"/>
    <col min="7" max="7" width="10.8515625" style="94" customWidth="1"/>
    <col min="8" max="8" width="5.00390625" style="94" customWidth="1"/>
    <col min="9" max="9" width="8.140625" style="26" customWidth="1"/>
    <col min="10" max="16384" width="11.421875" style="26" customWidth="1"/>
  </cols>
  <sheetData>
    <row r="1" spans="1:7" ht="15" customHeight="1">
      <c r="A1" s="23" t="s">
        <v>86</v>
      </c>
      <c r="C1" s="113" t="s">
        <v>107</v>
      </c>
      <c r="D1" s="114">
        <f>C130-D130</f>
        <v>-134</v>
      </c>
      <c r="E1" s="114">
        <f>E130-E131</f>
        <v>-502</v>
      </c>
      <c r="F1" s="116">
        <f>F130-F131</f>
        <v>207</v>
      </c>
      <c r="G1" s="115">
        <f>G130-G131</f>
        <v>41</v>
      </c>
    </row>
    <row r="2" ht="3.75" customHeight="1" thickBot="1"/>
    <row r="3" spans="1:7" ht="13.5" customHeight="1">
      <c r="A3" s="10" t="s">
        <v>0</v>
      </c>
      <c r="B3" s="13"/>
      <c r="C3" s="70"/>
      <c r="D3" s="71"/>
      <c r="E3" s="49" t="s">
        <v>89</v>
      </c>
      <c r="F3" s="14"/>
      <c r="G3" s="58"/>
    </row>
    <row r="4" spans="1:7" ht="13.5" customHeight="1">
      <c r="A4" s="15" t="s">
        <v>1</v>
      </c>
      <c r="B4" s="2" t="s">
        <v>3</v>
      </c>
      <c r="C4" s="137">
        <v>2013</v>
      </c>
      <c r="D4" s="138"/>
      <c r="E4" s="8">
        <v>2014</v>
      </c>
      <c r="F4" s="2">
        <v>2015</v>
      </c>
      <c r="G4" s="55">
        <v>2016</v>
      </c>
    </row>
    <row r="5" spans="1:7" ht="13.5" customHeight="1" thickBot="1">
      <c r="A5" s="16" t="s">
        <v>2</v>
      </c>
      <c r="B5" s="17"/>
      <c r="C5" s="72" t="s">
        <v>88</v>
      </c>
      <c r="D5" s="73" t="s">
        <v>87</v>
      </c>
      <c r="E5" s="69" t="s">
        <v>4</v>
      </c>
      <c r="F5" s="18" t="s">
        <v>4</v>
      </c>
      <c r="G5" s="59" t="s">
        <v>4</v>
      </c>
    </row>
    <row r="6" spans="1:7" ht="15.75" customHeight="1">
      <c r="A6" s="19" t="s">
        <v>5</v>
      </c>
      <c r="B6" s="3" t="s">
        <v>6</v>
      </c>
      <c r="C6" s="75"/>
      <c r="D6" s="58"/>
      <c r="E6" s="1"/>
      <c r="F6" s="2"/>
      <c r="G6" s="68"/>
    </row>
    <row r="7" spans="1:7" ht="8.25" customHeight="1">
      <c r="A7" s="19"/>
      <c r="B7" s="3"/>
      <c r="C7" s="76"/>
      <c r="D7" s="68"/>
      <c r="E7" s="1"/>
      <c r="F7" s="2"/>
      <c r="G7" s="68"/>
    </row>
    <row r="8" spans="1:9" ht="13.5" customHeight="1">
      <c r="A8" s="19"/>
      <c r="B8" s="4" t="s">
        <v>51</v>
      </c>
      <c r="C8" s="77"/>
      <c r="D8" s="117">
        <v>5</v>
      </c>
      <c r="E8" s="31">
        <v>11</v>
      </c>
      <c r="F8" s="22">
        <v>11</v>
      </c>
      <c r="G8" s="68">
        <v>11</v>
      </c>
      <c r="I8" s="101" t="s">
        <v>108</v>
      </c>
    </row>
    <row r="9" spans="1:9" ht="13.5" customHeight="1">
      <c r="A9" s="19"/>
      <c r="B9" s="4" t="s">
        <v>84</v>
      </c>
      <c r="C9" s="77"/>
      <c r="D9" s="117">
        <v>10</v>
      </c>
      <c r="E9" s="31"/>
      <c r="F9" s="22"/>
      <c r="G9" s="68"/>
      <c r="I9" s="101" t="s">
        <v>109</v>
      </c>
    </row>
    <row r="10" spans="1:9" ht="13.5" customHeight="1">
      <c r="A10" s="19"/>
      <c r="B10" s="4" t="s">
        <v>90</v>
      </c>
      <c r="C10" s="77"/>
      <c r="D10" s="117">
        <v>5</v>
      </c>
      <c r="E10" s="31"/>
      <c r="F10" s="22"/>
      <c r="G10" s="68"/>
      <c r="I10" s="101" t="s">
        <v>111</v>
      </c>
    </row>
    <row r="11" spans="1:7" ht="9" customHeight="1">
      <c r="A11" s="19"/>
      <c r="B11" s="4"/>
      <c r="C11" s="77"/>
      <c r="D11" s="78"/>
      <c r="E11" s="31"/>
      <c r="F11" s="22"/>
      <c r="G11" s="56"/>
    </row>
    <row r="12" spans="1:7" ht="13.5" customHeight="1">
      <c r="A12" s="45">
        <v>130</v>
      </c>
      <c r="B12" s="3" t="s">
        <v>7</v>
      </c>
      <c r="C12" s="79"/>
      <c r="D12" s="78"/>
      <c r="E12" s="31"/>
      <c r="F12" s="22"/>
      <c r="G12" s="56"/>
    </row>
    <row r="13" spans="1:9" ht="13.5" customHeight="1">
      <c r="A13" s="19"/>
      <c r="B13" s="4" t="s">
        <v>42</v>
      </c>
      <c r="C13" s="77"/>
      <c r="D13" s="118">
        <v>15</v>
      </c>
      <c r="E13" s="120">
        <v>15</v>
      </c>
      <c r="F13" s="121">
        <v>15</v>
      </c>
      <c r="G13" s="122">
        <v>15</v>
      </c>
      <c r="I13" s="101" t="s">
        <v>110</v>
      </c>
    </row>
    <row r="14" spans="1:9" ht="13.5" customHeight="1">
      <c r="A14" s="19"/>
      <c r="B14" s="4" t="s">
        <v>57</v>
      </c>
      <c r="C14" s="77"/>
      <c r="D14" s="80">
        <v>0</v>
      </c>
      <c r="E14" s="39">
        <v>15</v>
      </c>
      <c r="F14" s="36" t="s">
        <v>22</v>
      </c>
      <c r="G14" s="56"/>
      <c r="I14" s="101" t="s">
        <v>106</v>
      </c>
    </row>
    <row r="15" spans="1:7" ht="13.5" customHeight="1">
      <c r="A15" s="19"/>
      <c r="B15" s="4" t="s">
        <v>75</v>
      </c>
      <c r="C15" s="77"/>
      <c r="D15" s="119">
        <v>350</v>
      </c>
      <c r="E15" s="39" t="s">
        <v>22</v>
      </c>
      <c r="F15" s="36"/>
      <c r="G15" s="56"/>
    </row>
    <row r="16" spans="1:7" ht="8.25" customHeight="1">
      <c r="A16" s="19"/>
      <c r="B16" s="32"/>
      <c r="C16" s="81"/>
      <c r="D16" s="80"/>
      <c r="E16" s="39"/>
      <c r="F16" s="36"/>
      <c r="G16" s="56"/>
    </row>
    <row r="17" spans="1:7" ht="13.5" customHeight="1">
      <c r="A17" s="19" t="s">
        <v>55</v>
      </c>
      <c r="B17" s="32" t="s">
        <v>76</v>
      </c>
      <c r="C17" s="81"/>
      <c r="D17" s="80" t="s">
        <v>22</v>
      </c>
      <c r="E17" s="39">
        <v>125</v>
      </c>
      <c r="F17" s="36" t="s">
        <v>22</v>
      </c>
      <c r="G17" s="56"/>
    </row>
    <row r="18" spans="1:7" ht="8.25" customHeight="1">
      <c r="A18" s="19"/>
      <c r="B18" s="32"/>
      <c r="C18" s="81"/>
      <c r="D18" s="80"/>
      <c r="E18" s="39"/>
      <c r="F18" s="36"/>
      <c r="G18" s="56"/>
    </row>
    <row r="19" spans="1:7" ht="13.5" customHeight="1">
      <c r="A19" s="19" t="s">
        <v>56</v>
      </c>
      <c r="B19" s="32" t="s">
        <v>77</v>
      </c>
      <c r="C19" s="81"/>
      <c r="D19" s="80" t="s">
        <v>22</v>
      </c>
      <c r="E19" s="39" t="s">
        <v>22</v>
      </c>
      <c r="F19" s="36">
        <v>450</v>
      </c>
      <c r="G19" s="56"/>
    </row>
    <row r="20" spans="1:7" ht="8.25" customHeight="1">
      <c r="A20" s="19"/>
      <c r="B20" s="32"/>
      <c r="C20" s="81"/>
      <c r="D20" s="80"/>
      <c r="E20" s="39"/>
      <c r="F20" s="36"/>
      <c r="G20" s="56"/>
    </row>
    <row r="21" spans="1:7" ht="13.5" customHeight="1">
      <c r="A21" s="29">
        <v>230</v>
      </c>
      <c r="B21" s="30" t="s">
        <v>65</v>
      </c>
      <c r="C21" s="79"/>
      <c r="D21" s="82"/>
      <c r="E21" s="37"/>
      <c r="F21" s="38"/>
      <c r="G21" s="68"/>
    </row>
    <row r="22" spans="1:7" ht="13.5" customHeight="1">
      <c r="A22" s="15"/>
      <c r="B22" s="7" t="s">
        <v>43</v>
      </c>
      <c r="C22" s="83"/>
      <c r="D22" s="119">
        <v>28</v>
      </c>
      <c r="E22" s="39">
        <v>20</v>
      </c>
      <c r="F22" s="36">
        <v>20</v>
      </c>
      <c r="G22" s="68"/>
    </row>
    <row r="23" spans="1:7" ht="10.5" customHeight="1">
      <c r="A23" s="15"/>
      <c r="B23" s="6"/>
      <c r="C23" s="77"/>
      <c r="D23" s="82"/>
      <c r="E23" s="37"/>
      <c r="F23" s="38"/>
      <c r="G23" s="68"/>
    </row>
    <row r="24" spans="1:7" ht="13.5" customHeight="1">
      <c r="A24" s="45" t="s">
        <v>9</v>
      </c>
      <c r="B24" s="32" t="s">
        <v>69</v>
      </c>
      <c r="C24" s="81"/>
      <c r="D24" s="84"/>
      <c r="E24" s="60"/>
      <c r="F24" s="40"/>
      <c r="G24" s="68"/>
    </row>
    <row r="25" spans="1:7" ht="13.5" customHeight="1">
      <c r="A25" s="19"/>
      <c r="B25" s="7" t="s">
        <v>51</v>
      </c>
      <c r="C25" s="83"/>
      <c r="D25" s="123">
        <v>5</v>
      </c>
      <c r="E25" s="126">
        <v>5</v>
      </c>
      <c r="F25" s="124">
        <v>5</v>
      </c>
      <c r="G25" s="125">
        <v>5</v>
      </c>
    </row>
    <row r="26" spans="1:7" ht="9.75" customHeight="1">
      <c r="A26" s="19"/>
      <c r="B26" s="7"/>
      <c r="C26" s="83"/>
      <c r="D26" s="78"/>
      <c r="E26" s="31"/>
      <c r="F26" s="22"/>
      <c r="G26" s="68"/>
    </row>
    <row r="27" spans="1:9" ht="13.5" customHeight="1">
      <c r="A27" s="29">
        <v>231</v>
      </c>
      <c r="B27" s="32" t="s">
        <v>91</v>
      </c>
      <c r="C27" s="83"/>
      <c r="D27" s="119">
        <v>25</v>
      </c>
      <c r="E27" s="39"/>
      <c r="F27" s="36"/>
      <c r="G27" s="68"/>
      <c r="I27" s="101"/>
    </row>
    <row r="28" spans="1:7" ht="7.5" customHeight="1">
      <c r="A28" s="29"/>
      <c r="B28" s="7"/>
      <c r="C28" s="83"/>
      <c r="D28" s="78"/>
      <c r="E28" s="64"/>
      <c r="F28" s="22"/>
      <c r="G28" s="68"/>
    </row>
    <row r="29" spans="1:7" ht="13.5" customHeight="1">
      <c r="A29" s="45">
        <v>352</v>
      </c>
      <c r="B29" s="3" t="s">
        <v>26</v>
      </c>
      <c r="C29" s="79"/>
      <c r="D29" s="84"/>
      <c r="E29" s="60"/>
      <c r="F29" s="40"/>
      <c r="G29" s="68"/>
    </row>
    <row r="30" spans="1:7" ht="13.5" customHeight="1">
      <c r="A30" s="45"/>
      <c r="B30" s="7" t="s">
        <v>92</v>
      </c>
      <c r="C30" s="79"/>
      <c r="D30" s="127">
        <v>30</v>
      </c>
      <c r="E30" s="60"/>
      <c r="F30" s="40"/>
      <c r="G30" s="68"/>
    </row>
    <row r="31" spans="1:7" ht="13.5" customHeight="1">
      <c r="A31" s="19"/>
      <c r="B31" s="7" t="s">
        <v>51</v>
      </c>
      <c r="C31" s="83"/>
      <c r="D31" s="78">
        <v>2</v>
      </c>
      <c r="E31" s="31" t="s">
        <v>22</v>
      </c>
      <c r="F31" s="22" t="s">
        <v>22</v>
      </c>
      <c r="G31" s="68"/>
    </row>
    <row r="32" spans="1:7" ht="13.5" customHeight="1">
      <c r="A32" s="20"/>
      <c r="B32" s="6" t="s">
        <v>15</v>
      </c>
      <c r="C32" s="77"/>
      <c r="D32" s="78">
        <v>27</v>
      </c>
      <c r="E32" s="31">
        <v>27</v>
      </c>
      <c r="F32" s="22">
        <v>27</v>
      </c>
      <c r="G32" s="68">
        <v>27</v>
      </c>
    </row>
    <row r="33" spans="1:7" ht="13.5" customHeight="1">
      <c r="A33" s="20"/>
      <c r="B33" s="41" t="s">
        <v>16</v>
      </c>
      <c r="C33" s="85">
        <v>7</v>
      </c>
      <c r="D33" s="84"/>
      <c r="E33" s="44">
        <v>7</v>
      </c>
      <c r="F33" s="43">
        <v>7</v>
      </c>
      <c r="G33" s="128">
        <v>7</v>
      </c>
    </row>
    <row r="34" spans="1:7" ht="13.5" customHeight="1">
      <c r="A34" s="19"/>
      <c r="B34" s="41" t="s">
        <v>17</v>
      </c>
      <c r="C34" s="85">
        <v>7</v>
      </c>
      <c r="D34" s="84"/>
      <c r="E34" s="44">
        <v>7</v>
      </c>
      <c r="F34" s="43">
        <v>7</v>
      </c>
      <c r="G34" s="128">
        <v>7</v>
      </c>
    </row>
    <row r="35" spans="1:7" ht="10.5" customHeight="1">
      <c r="A35" s="19"/>
      <c r="B35" s="3"/>
      <c r="C35" s="79"/>
      <c r="D35" s="78"/>
      <c r="E35" s="64"/>
      <c r="F35" s="22"/>
      <c r="G35" s="68"/>
    </row>
    <row r="36" spans="1:7" ht="13.5" customHeight="1">
      <c r="A36" s="19" t="s">
        <v>93</v>
      </c>
      <c r="B36" s="3" t="s">
        <v>94</v>
      </c>
      <c r="C36" s="79"/>
      <c r="D36" s="78"/>
      <c r="E36" s="64"/>
      <c r="F36" s="22"/>
      <c r="G36" s="68"/>
    </row>
    <row r="37" spans="1:7" ht="13.5" customHeight="1">
      <c r="A37" s="19"/>
      <c r="B37" s="7" t="s">
        <v>95</v>
      </c>
      <c r="C37" s="79"/>
      <c r="D37" s="127">
        <v>15</v>
      </c>
      <c r="E37" s="129">
        <v>15</v>
      </c>
      <c r="F37" s="130">
        <v>15</v>
      </c>
      <c r="G37" s="131">
        <v>0</v>
      </c>
    </row>
    <row r="38" spans="1:7" ht="10.5" customHeight="1">
      <c r="A38" s="19"/>
      <c r="B38" s="3"/>
      <c r="C38" s="79"/>
      <c r="D38" s="78"/>
      <c r="E38" s="64"/>
      <c r="F38" s="22"/>
      <c r="G38" s="68"/>
    </row>
    <row r="39" spans="1:7" ht="13.5" customHeight="1">
      <c r="A39" s="20"/>
      <c r="B39" s="30" t="s">
        <v>40</v>
      </c>
      <c r="C39" s="79"/>
      <c r="D39" s="78"/>
      <c r="E39" s="64"/>
      <c r="F39" s="22"/>
      <c r="G39" s="68"/>
    </row>
    <row r="40" spans="1:7" ht="7.5" customHeight="1">
      <c r="A40" s="20"/>
      <c r="B40" s="30"/>
      <c r="C40" s="79"/>
      <c r="D40" s="78"/>
      <c r="E40" s="31"/>
      <c r="F40" s="22"/>
      <c r="G40" s="68"/>
    </row>
    <row r="41" spans="1:7" ht="13.5" customHeight="1">
      <c r="A41" s="29">
        <v>4640</v>
      </c>
      <c r="B41" s="132" t="s">
        <v>96</v>
      </c>
      <c r="C41" s="79"/>
      <c r="D41" s="78">
        <v>8</v>
      </c>
      <c r="E41" s="31"/>
      <c r="F41" s="22"/>
      <c r="G41" s="68"/>
    </row>
    <row r="42" spans="1:7" ht="9.75" customHeight="1">
      <c r="A42" s="19"/>
      <c r="B42" s="7"/>
      <c r="C42" s="83"/>
      <c r="D42" s="78"/>
      <c r="E42" s="31"/>
      <c r="F42" s="22"/>
      <c r="G42" s="68"/>
    </row>
    <row r="43" spans="1:7" ht="13.5" customHeight="1">
      <c r="A43" s="45">
        <v>468</v>
      </c>
      <c r="B43" s="3" t="s">
        <v>52</v>
      </c>
      <c r="C43" s="79"/>
      <c r="D43" s="127">
        <v>10</v>
      </c>
      <c r="E43" s="64">
        <v>10</v>
      </c>
      <c r="F43" s="22">
        <v>20</v>
      </c>
      <c r="G43" s="68"/>
    </row>
    <row r="44" spans="1:7" ht="11.25" customHeight="1">
      <c r="A44" s="45"/>
      <c r="B44" s="3"/>
      <c r="C44" s="79"/>
      <c r="D44" s="78"/>
      <c r="E44" s="31"/>
      <c r="F44" s="22"/>
      <c r="G44" s="68"/>
    </row>
    <row r="45" spans="1:7" ht="13.5" customHeight="1">
      <c r="A45" s="45">
        <v>560</v>
      </c>
      <c r="B45" s="3" t="s">
        <v>27</v>
      </c>
      <c r="C45" s="79"/>
      <c r="D45" s="78"/>
      <c r="E45" s="64"/>
      <c r="F45" s="22"/>
      <c r="G45" s="68"/>
    </row>
    <row r="46" spans="1:7" ht="13.5" customHeight="1">
      <c r="A46" s="19"/>
      <c r="B46" s="7" t="s">
        <v>58</v>
      </c>
      <c r="C46" s="83"/>
      <c r="D46" s="78" t="s">
        <v>22</v>
      </c>
      <c r="E46" s="64" t="s">
        <v>22</v>
      </c>
      <c r="F46" s="22">
        <v>80</v>
      </c>
      <c r="G46" s="68"/>
    </row>
    <row r="47" spans="1:7" ht="11.25" customHeight="1">
      <c r="A47" s="45"/>
      <c r="B47" s="3"/>
      <c r="C47" s="79"/>
      <c r="D47" s="78"/>
      <c r="E47" s="31"/>
      <c r="F47" s="22"/>
      <c r="G47" s="68"/>
    </row>
    <row r="48" spans="1:7" ht="13.5" customHeight="1">
      <c r="A48" s="45">
        <v>580</v>
      </c>
      <c r="B48" s="35" t="s">
        <v>28</v>
      </c>
      <c r="C48" s="86"/>
      <c r="D48" s="78"/>
      <c r="E48" s="63"/>
      <c r="F48" s="2"/>
      <c r="G48" s="68"/>
    </row>
    <row r="49" spans="1:7" ht="13.5" customHeight="1">
      <c r="A49" s="24"/>
      <c r="B49" s="46" t="s">
        <v>39</v>
      </c>
      <c r="C49" s="87"/>
      <c r="D49" s="127">
        <v>5</v>
      </c>
      <c r="E49" s="64">
        <v>5</v>
      </c>
      <c r="F49" s="22">
        <v>5</v>
      </c>
      <c r="G49" s="68"/>
    </row>
    <row r="50" spans="1:7" ht="13.5" customHeight="1">
      <c r="A50" s="24"/>
      <c r="B50" s="46" t="s">
        <v>97</v>
      </c>
      <c r="C50" s="87"/>
      <c r="D50" s="78">
        <v>2</v>
      </c>
      <c r="E50" s="31"/>
      <c r="F50" s="22"/>
      <c r="G50" s="68"/>
    </row>
    <row r="51" spans="1:7" ht="7.5" customHeight="1">
      <c r="A51" s="15"/>
      <c r="B51" s="6"/>
      <c r="C51" s="77"/>
      <c r="D51" s="82"/>
      <c r="E51" s="5"/>
      <c r="F51" s="9"/>
      <c r="G51" s="68"/>
    </row>
    <row r="52" spans="1:7" ht="13.5" customHeight="1">
      <c r="A52" s="45">
        <v>610</v>
      </c>
      <c r="B52" s="3" t="s">
        <v>30</v>
      </c>
      <c r="C52" s="79"/>
      <c r="D52" s="78"/>
      <c r="E52" s="64"/>
      <c r="F52" s="22"/>
      <c r="G52" s="68"/>
    </row>
    <row r="53" spans="1:8" ht="12.75" customHeight="1">
      <c r="A53" s="19"/>
      <c r="B53" s="41" t="s">
        <v>31</v>
      </c>
      <c r="C53" s="85">
        <v>50</v>
      </c>
      <c r="D53" s="84"/>
      <c r="E53" s="65">
        <v>0</v>
      </c>
      <c r="F53" s="43">
        <v>0</v>
      </c>
      <c r="G53" s="68"/>
      <c r="H53" s="111"/>
    </row>
    <row r="54" spans="1:9" ht="14.25" customHeight="1">
      <c r="A54" s="19"/>
      <c r="B54" s="32" t="s">
        <v>105</v>
      </c>
      <c r="C54" s="85"/>
      <c r="D54" s="78">
        <v>30</v>
      </c>
      <c r="E54" s="44"/>
      <c r="F54" s="43"/>
      <c r="G54" s="68"/>
      <c r="H54" s="111"/>
      <c r="I54" s="101" t="s">
        <v>112</v>
      </c>
    </row>
    <row r="55" spans="1:7" ht="6.75" customHeight="1">
      <c r="A55" s="34"/>
      <c r="B55" s="42"/>
      <c r="C55" s="88"/>
      <c r="D55" s="89"/>
      <c r="E55" s="44"/>
      <c r="F55" s="43"/>
      <c r="G55" s="68"/>
    </row>
    <row r="56" spans="1:7" ht="13.5" customHeight="1">
      <c r="A56" s="34" t="s">
        <v>8</v>
      </c>
      <c r="B56" s="42" t="s">
        <v>66</v>
      </c>
      <c r="C56" s="88"/>
      <c r="D56" s="119">
        <v>30</v>
      </c>
      <c r="E56" s="44"/>
      <c r="F56" s="43"/>
      <c r="G56" s="68"/>
    </row>
    <row r="57" spans="1:7" ht="13.5" customHeight="1">
      <c r="A57" s="34"/>
      <c r="B57" s="42" t="s">
        <v>85</v>
      </c>
      <c r="C57" s="134">
        <v>15</v>
      </c>
      <c r="D57" s="84"/>
      <c r="E57" s="44"/>
      <c r="F57" s="43"/>
      <c r="G57" s="68"/>
    </row>
    <row r="58" spans="1:7" ht="9.75" customHeight="1">
      <c r="A58" s="20"/>
      <c r="B58" s="42"/>
      <c r="C58" s="88"/>
      <c r="D58" s="89"/>
      <c r="E58" s="44"/>
      <c r="F58" s="43"/>
      <c r="G58" s="68"/>
    </row>
    <row r="59" spans="1:7" ht="13.5" customHeight="1">
      <c r="A59" s="29" t="s">
        <v>29</v>
      </c>
      <c r="B59" s="50" t="s">
        <v>74</v>
      </c>
      <c r="C59" s="90"/>
      <c r="D59" s="78"/>
      <c r="E59" s="31"/>
      <c r="F59" s="22"/>
      <c r="G59" s="68"/>
    </row>
    <row r="60" spans="1:7" ht="13.5" customHeight="1">
      <c r="A60" s="20"/>
      <c r="B60" s="6" t="s">
        <v>67</v>
      </c>
      <c r="C60" s="77"/>
      <c r="D60" s="78">
        <v>335</v>
      </c>
      <c r="E60" s="31">
        <v>547</v>
      </c>
      <c r="F60" s="22">
        <v>456</v>
      </c>
      <c r="G60" s="68">
        <v>152</v>
      </c>
    </row>
    <row r="61" spans="1:7" ht="13.5" customHeight="1">
      <c r="A61" s="20"/>
      <c r="B61" s="42" t="s">
        <v>60</v>
      </c>
      <c r="C61" s="85">
        <v>110</v>
      </c>
      <c r="D61" s="84"/>
      <c r="E61" s="44">
        <v>180</v>
      </c>
      <c r="F61" s="43">
        <v>150</v>
      </c>
      <c r="G61" s="96">
        <v>50</v>
      </c>
    </row>
    <row r="62" spans="1:7" ht="13.5" customHeight="1">
      <c r="A62" s="20"/>
      <c r="B62" s="42" t="s">
        <v>32</v>
      </c>
      <c r="C62" s="85">
        <v>110</v>
      </c>
      <c r="D62" s="84"/>
      <c r="E62" s="44">
        <v>180</v>
      </c>
      <c r="F62" s="43">
        <v>150</v>
      </c>
      <c r="G62" s="96">
        <v>50</v>
      </c>
    </row>
    <row r="63" spans="1:7" ht="10.5" customHeight="1">
      <c r="A63" s="20"/>
      <c r="B63" s="42"/>
      <c r="C63" s="88"/>
      <c r="D63" s="89"/>
      <c r="E63" s="44"/>
      <c r="F63" s="43"/>
      <c r="G63" s="68"/>
    </row>
    <row r="64" spans="1:7" ht="14.25" customHeight="1">
      <c r="A64" s="29">
        <v>620</v>
      </c>
      <c r="B64" s="30" t="s">
        <v>33</v>
      </c>
      <c r="C64" s="79"/>
      <c r="D64" s="78"/>
      <c r="E64" s="31"/>
      <c r="F64" s="22"/>
      <c r="G64" s="68"/>
    </row>
    <row r="65" spans="1:7" ht="14.25" customHeight="1">
      <c r="A65" s="20"/>
      <c r="B65" s="41" t="s">
        <v>34</v>
      </c>
      <c r="C65" s="85">
        <v>24</v>
      </c>
      <c r="D65" s="84"/>
      <c r="E65" s="65">
        <v>24</v>
      </c>
      <c r="F65" s="43">
        <v>24</v>
      </c>
      <c r="G65" s="96">
        <v>24</v>
      </c>
    </row>
    <row r="66" spans="1:7" ht="13.5" customHeight="1">
      <c r="A66" s="20"/>
      <c r="B66" s="51" t="s">
        <v>35</v>
      </c>
      <c r="C66" s="77"/>
      <c r="D66" s="78">
        <v>12</v>
      </c>
      <c r="E66" s="64">
        <v>12</v>
      </c>
      <c r="F66" s="22">
        <v>12</v>
      </c>
      <c r="G66" s="68">
        <v>12</v>
      </c>
    </row>
    <row r="67" spans="1:7" ht="10.5" customHeight="1">
      <c r="A67" s="20"/>
      <c r="B67" s="6"/>
      <c r="C67" s="77"/>
      <c r="D67" s="78"/>
      <c r="E67" s="31"/>
      <c r="F67" s="22"/>
      <c r="G67" s="68"/>
    </row>
    <row r="68" spans="1:7" ht="13.5" customHeight="1">
      <c r="A68" s="29">
        <v>630</v>
      </c>
      <c r="B68" s="3" t="s">
        <v>36</v>
      </c>
      <c r="C68" s="79"/>
      <c r="D68" s="78"/>
      <c r="E68" s="31"/>
      <c r="F68" s="22"/>
      <c r="G68" s="68"/>
    </row>
    <row r="69" spans="1:7" ht="9.75" customHeight="1">
      <c r="A69" s="29"/>
      <c r="B69" s="3"/>
      <c r="C69" s="79"/>
      <c r="D69" s="78"/>
      <c r="E69" s="31"/>
      <c r="F69" s="22"/>
      <c r="G69" s="68"/>
    </row>
    <row r="70" spans="1:9" ht="13.5" customHeight="1">
      <c r="A70" s="29" t="s">
        <v>100</v>
      </c>
      <c r="B70" s="3" t="s">
        <v>101</v>
      </c>
      <c r="C70" s="79"/>
      <c r="D70" s="117">
        <v>10</v>
      </c>
      <c r="E70" s="133">
        <v>240</v>
      </c>
      <c r="F70" s="22">
        <v>69</v>
      </c>
      <c r="G70" s="68"/>
      <c r="I70" s="101" t="s">
        <v>113</v>
      </c>
    </row>
    <row r="71" spans="1:7" ht="10.5" customHeight="1">
      <c r="A71" s="19"/>
      <c r="B71" s="32"/>
      <c r="C71" s="81"/>
      <c r="D71" s="78"/>
      <c r="E71" s="31"/>
      <c r="F71" s="22"/>
      <c r="G71" s="68"/>
    </row>
    <row r="72" spans="1:7" ht="16.5" customHeight="1">
      <c r="A72" s="19" t="s">
        <v>53</v>
      </c>
      <c r="B72" s="3" t="s">
        <v>54</v>
      </c>
      <c r="C72" s="79"/>
      <c r="D72" s="78" t="s">
        <v>22</v>
      </c>
      <c r="E72" s="31" t="s">
        <v>22</v>
      </c>
      <c r="F72" s="22">
        <v>303</v>
      </c>
      <c r="G72" s="68"/>
    </row>
    <row r="73" spans="1:7" ht="13.5" customHeight="1">
      <c r="A73" s="19"/>
      <c r="B73" s="41" t="s">
        <v>44</v>
      </c>
      <c r="C73" s="88"/>
      <c r="D73" s="89" t="s">
        <v>22</v>
      </c>
      <c r="E73" s="44" t="s">
        <v>22</v>
      </c>
      <c r="F73" s="43"/>
      <c r="G73" s="68"/>
    </row>
    <row r="74" spans="1:7" ht="9.75" customHeight="1">
      <c r="A74" s="19"/>
      <c r="B74" s="41"/>
      <c r="C74" s="88"/>
      <c r="D74" s="89"/>
      <c r="E74" s="44"/>
      <c r="F74" s="43"/>
      <c r="G74" s="68"/>
    </row>
    <row r="75" spans="1:7" ht="13.5" customHeight="1">
      <c r="A75" s="19" t="s">
        <v>103</v>
      </c>
      <c r="B75" s="3" t="s">
        <v>104</v>
      </c>
      <c r="C75" s="88"/>
      <c r="D75" s="119">
        <v>90</v>
      </c>
      <c r="E75" s="44"/>
      <c r="F75" s="43"/>
      <c r="G75" s="68"/>
    </row>
    <row r="76" spans="1:7" ht="9" customHeight="1">
      <c r="A76" s="19"/>
      <c r="B76" s="41"/>
      <c r="C76" s="88"/>
      <c r="D76" s="89"/>
      <c r="E76" s="44"/>
      <c r="F76" s="43"/>
      <c r="G76" s="68"/>
    </row>
    <row r="77" spans="1:7" ht="13.5" customHeight="1">
      <c r="A77" s="19" t="s">
        <v>37</v>
      </c>
      <c r="B77" s="3" t="s">
        <v>45</v>
      </c>
      <c r="C77" s="79"/>
      <c r="D77" s="78"/>
      <c r="E77" s="31"/>
      <c r="F77" s="22"/>
      <c r="G77" s="68"/>
    </row>
    <row r="78" spans="1:7" ht="13.5" customHeight="1">
      <c r="A78" s="19"/>
      <c r="B78" s="6" t="s">
        <v>10</v>
      </c>
      <c r="C78" s="77"/>
      <c r="D78" s="78">
        <v>670</v>
      </c>
      <c r="E78" s="31">
        <v>740</v>
      </c>
      <c r="F78" s="22" t="s">
        <v>22</v>
      </c>
      <c r="G78" s="68"/>
    </row>
    <row r="79" spans="1:7" ht="13.5" customHeight="1">
      <c r="A79" s="19"/>
      <c r="B79" s="42" t="s">
        <v>60</v>
      </c>
      <c r="C79" s="85">
        <v>376</v>
      </c>
      <c r="D79" s="84"/>
      <c r="E79" s="44">
        <v>219</v>
      </c>
      <c r="F79" s="43">
        <v>806</v>
      </c>
      <c r="G79" s="68"/>
    </row>
    <row r="80" spans="1:7" ht="13.5" customHeight="1">
      <c r="A80" s="19"/>
      <c r="B80" s="42" t="s">
        <v>41</v>
      </c>
      <c r="C80" s="85">
        <v>293</v>
      </c>
      <c r="D80" s="84"/>
      <c r="E80" s="44">
        <v>222</v>
      </c>
      <c r="F80" s="43" t="s">
        <v>22</v>
      </c>
      <c r="G80" s="68"/>
    </row>
    <row r="81" spans="1:7" ht="13.5" customHeight="1">
      <c r="A81" s="19"/>
      <c r="B81" s="42" t="s">
        <v>70</v>
      </c>
      <c r="C81" s="88"/>
      <c r="D81" s="89" t="s">
        <v>22</v>
      </c>
      <c r="E81" s="44">
        <v>50</v>
      </c>
      <c r="F81" s="43">
        <v>-649</v>
      </c>
      <c r="G81" s="68"/>
    </row>
    <row r="82" spans="1:7" ht="13.5" customHeight="1">
      <c r="A82" s="19"/>
      <c r="B82" s="42" t="s">
        <v>72</v>
      </c>
      <c r="C82" s="88"/>
      <c r="D82" s="89" t="s">
        <v>22</v>
      </c>
      <c r="E82" s="44" t="s">
        <v>22</v>
      </c>
      <c r="F82" s="43">
        <v>394</v>
      </c>
      <c r="G82" s="68"/>
    </row>
    <row r="83" spans="1:7" ht="9" customHeight="1">
      <c r="A83" s="1"/>
      <c r="B83" s="6"/>
      <c r="C83" s="77"/>
      <c r="D83" s="82"/>
      <c r="E83" s="109"/>
      <c r="F83" s="5"/>
      <c r="G83" s="68"/>
    </row>
    <row r="84" spans="1:7" ht="13.5" customHeight="1">
      <c r="A84" s="19" t="s">
        <v>78</v>
      </c>
      <c r="B84" s="3" t="s">
        <v>64</v>
      </c>
      <c r="C84" s="79"/>
      <c r="D84" s="78" t="s">
        <v>22</v>
      </c>
      <c r="E84" s="31" t="s">
        <v>22</v>
      </c>
      <c r="F84" s="22" t="s">
        <v>22</v>
      </c>
      <c r="G84" s="68"/>
    </row>
    <row r="85" spans="1:7" ht="13.5" customHeight="1">
      <c r="A85" s="19"/>
      <c r="B85" s="41" t="s">
        <v>72</v>
      </c>
      <c r="C85" s="88"/>
      <c r="D85" s="89" t="s">
        <v>22</v>
      </c>
      <c r="E85" s="44" t="s">
        <v>22</v>
      </c>
      <c r="F85" s="43">
        <v>95</v>
      </c>
      <c r="G85" s="68"/>
    </row>
    <row r="86" spans="1:7" ht="11.25" customHeight="1">
      <c r="A86" s="19"/>
      <c r="B86" s="3"/>
      <c r="C86" s="79"/>
      <c r="D86" s="78"/>
      <c r="E86" s="31"/>
      <c r="F86" s="22"/>
      <c r="G86" s="68"/>
    </row>
    <row r="87" spans="1:7" ht="13.5" customHeight="1">
      <c r="A87" s="19" t="s">
        <v>46</v>
      </c>
      <c r="B87" s="3" t="s">
        <v>47</v>
      </c>
      <c r="C87" s="79"/>
      <c r="D87" s="78" t="s">
        <v>22</v>
      </c>
      <c r="E87" s="31" t="s">
        <v>22</v>
      </c>
      <c r="F87" s="22">
        <v>28</v>
      </c>
      <c r="G87" s="68"/>
    </row>
    <row r="88" spans="1:7" ht="14.25" customHeight="1">
      <c r="A88" s="19"/>
      <c r="B88" s="41" t="s">
        <v>44</v>
      </c>
      <c r="C88" s="88"/>
      <c r="D88" s="89" t="s">
        <v>22</v>
      </c>
      <c r="E88" s="44" t="s">
        <v>22</v>
      </c>
      <c r="F88" s="43" t="s">
        <v>22</v>
      </c>
      <c r="G88" s="56"/>
    </row>
    <row r="89" spans="1:7" ht="11.25" customHeight="1">
      <c r="A89" s="19"/>
      <c r="B89" s="41"/>
      <c r="C89" s="88"/>
      <c r="D89" s="89"/>
      <c r="E89" s="44"/>
      <c r="F89" s="43"/>
      <c r="G89" s="68"/>
    </row>
    <row r="90" spans="1:7" ht="13.5" customHeight="1">
      <c r="A90" s="19" t="s">
        <v>48</v>
      </c>
      <c r="B90" s="3" t="s">
        <v>59</v>
      </c>
      <c r="C90" s="79"/>
      <c r="D90" s="78" t="s">
        <v>22</v>
      </c>
      <c r="E90" s="31" t="s">
        <v>22</v>
      </c>
      <c r="F90" s="22">
        <v>318</v>
      </c>
      <c r="G90" s="68"/>
    </row>
    <row r="91" spans="1:7" ht="13.5" customHeight="1">
      <c r="A91" s="19"/>
      <c r="B91" s="41" t="s">
        <v>44</v>
      </c>
      <c r="C91" s="88"/>
      <c r="D91" s="89" t="s">
        <v>22</v>
      </c>
      <c r="E91" s="44" t="s">
        <v>22</v>
      </c>
      <c r="F91" s="43">
        <v>240</v>
      </c>
      <c r="G91" s="68"/>
    </row>
    <row r="92" spans="1:7" ht="9.75" customHeight="1">
      <c r="A92" s="19"/>
      <c r="B92" s="41"/>
      <c r="C92" s="88"/>
      <c r="D92" s="89"/>
      <c r="E92" s="44"/>
      <c r="F92" s="43"/>
      <c r="G92" s="68"/>
    </row>
    <row r="93" spans="1:7" ht="13.5" customHeight="1">
      <c r="A93" s="19" t="s">
        <v>49</v>
      </c>
      <c r="B93" s="32" t="s">
        <v>50</v>
      </c>
      <c r="C93" s="81"/>
      <c r="D93" s="127">
        <v>20</v>
      </c>
      <c r="E93" s="31">
        <v>20</v>
      </c>
      <c r="F93" s="22" t="s">
        <v>22</v>
      </c>
      <c r="G93" s="68"/>
    </row>
    <row r="94" spans="1:7" ht="11.25" customHeight="1">
      <c r="A94" s="19"/>
      <c r="B94" s="3"/>
      <c r="C94" s="79"/>
      <c r="D94" s="78"/>
      <c r="E94" s="31"/>
      <c r="F94" s="22"/>
      <c r="G94" s="68"/>
    </row>
    <row r="95" spans="1:8" ht="13.5" customHeight="1">
      <c r="A95" s="19" t="s">
        <v>61</v>
      </c>
      <c r="B95" s="32" t="s">
        <v>62</v>
      </c>
      <c r="C95" s="81"/>
      <c r="D95" s="127">
        <v>107</v>
      </c>
      <c r="E95" s="31" t="s">
        <v>22</v>
      </c>
      <c r="F95" s="22">
        <v>0</v>
      </c>
      <c r="G95" s="68"/>
      <c r="H95" s="112"/>
    </row>
    <row r="96" spans="1:7" ht="11.25" customHeight="1">
      <c r="A96" s="19"/>
      <c r="B96" s="3"/>
      <c r="C96" s="79"/>
      <c r="D96" s="78"/>
      <c r="E96" s="31"/>
      <c r="F96" s="22"/>
      <c r="G96" s="68"/>
    </row>
    <row r="97" spans="1:7" ht="13.5" customHeight="1">
      <c r="A97" s="19" t="s">
        <v>79</v>
      </c>
      <c r="B97" s="3" t="s">
        <v>80</v>
      </c>
      <c r="C97" s="79"/>
      <c r="D97" s="78" t="s">
        <v>22</v>
      </c>
      <c r="E97" s="31" t="s">
        <v>22</v>
      </c>
      <c r="F97" s="22">
        <v>330</v>
      </c>
      <c r="G97" s="68"/>
    </row>
    <row r="98" spans="1:7" ht="13.5" customHeight="1">
      <c r="A98" s="19"/>
      <c r="B98" s="41" t="s">
        <v>44</v>
      </c>
      <c r="C98" s="88"/>
      <c r="D98" s="89" t="s">
        <v>22</v>
      </c>
      <c r="E98" s="44" t="s">
        <v>22</v>
      </c>
      <c r="F98" s="43">
        <v>274</v>
      </c>
      <c r="G98" s="68"/>
    </row>
    <row r="99" spans="1:7" ht="11.25" customHeight="1">
      <c r="A99" s="19" t="s">
        <v>81</v>
      </c>
      <c r="B99" s="3"/>
      <c r="C99" s="79"/>
      <c r="D99" s="78"/>
      <c r="E99" s="31"/>
      <c r="F99" s="22"/>
      <c r="G99" s="68"/>
    </row>
    <row r="100" spans="1:7" ht="13.5" customHeight="1">
      <c r="A100" s="19"/>
      <c r="B100" s="32" t="s">
        <v>73</v>
      </c>
      <c r="C100" s="81"/>
      <c r="D100" s="127">
        <v>300</v>
      </c>
      <c r="E100" s="126">
        <v>225</v>
      </c>
      <c r="F100" s="22" t="s">
        <v>22</v>
      </c>
      <c r="G100" s="68"/>
    </row>
    <row r="101" spans="1:7" ht="11.25" customHeight="1">
      <c r="A101" s="29" t="s">
        <v>63</v>
      </c>
      <c r="B101" s="32"/>
      <c r="C101" s="81"/>
      <c r="D101" s="78"/>
      <c r="E101" s="31"/>
      <c r="F101" s="22"/>
      <c r="G101" s="68"/>
    </row>
    <row r="102" spans="1:7" ht="13.5" customHeight="1">
      <c r="A102" s="19"/>
      <c r="B102" s="30" t="s">
        <v>82</v>
      </c>
      <c r="C102" s="79"/>
      <c r="D102" s="119">
        <v>40</v>
      </c>
      <c r="E102" s="135" t="s">
        <v>98</v>
      </c>
      <c r="F102" s="136" t="s">
        <v>99</v>
      </c>
      <c r="G102" s="68"/>
    </row>
    <row r="103" spans="1:7" ht="13.5" customHeight="1">
      <c r="A103" s="19"/>
      <c r="B103" s="41" t="s">
        <v>44</v>
      </c>
      <c r="C103" s="88"/>
      <c r="D103" s="89" t="s">
        <v>22</v>
      </c>
      <c r="E103" s="44" t="s">
        <v>22</v>
      </c>
      <c r="F103" s="43">
        <v>0</v>
      </c>
      <c r="G103" s="96">
        <v>120</v>
      </c>
    </row>
    <row r="104" spans="1:7" ht="11.25" customHeight="1">
      <c r="A104" s="19" t="s">
        <v>63</v>
      </c>
      <c r="B104" s="41"/>
      <c r="C104" s="88"/>
      <c r="D104" s="89"/>
      <c r="E104" s="44"/>
      <c r="F104" s="43"/>
      <c r="G104" s="68"/>
    </row>
    <row r="105" spans="1:7" ht="13.5" customHeight="1">
      <c r="A105" s="33"/>
      <c r="B105" s="32" t="s">
        <v>83</v>
      </c>
      <c r="C105" s="81"/>
      <c r="D105" s="119">
        <v>10</v>
      </c>
      <c r="E105" s="39" t="s">
        <v>22</v>
      </c>
      <c r="F105" s="36">
        <v>0</v>
      </c>
      <c r="G105" s="68"/>
    </row>
    <row r="106" spans="1:7" ht="9.75" customHeight="1">
      <c r="A106" s="45">
        <v>670</v>
      </c>
      <c r="B106" s="7"/>
      <c r="C106" s="83"/>
      <c r="D106" s="78"/>
      <c r="E106" s="31"/>
      <c r="F106" s="22"/>
      <c r="G106" s="68"/>
    </row>
    <row r="107" spans="1:7" ht="13.5" customHeight="1">
      <c r="A107" s="45"/>
      <c r="B107" s="32" t="s">
        <v>71</v>
      </c>
      <c r="C107" s="81"/>
      <c r="D107" s="78" t="s">
        <v>22</v>
      </c>
      <c r="E107" s="31">
        <v>100</v>
      </c>
      <c r="F107" s="22" t="s">
        <v>22</v>
      </c>
      <c r="G107" s="68"/>
    </row>
    <row r="108" spans="1:7" ht="6" customHeight="1">
      <c r="A108" s="19"/>
      <c r="B108" s="32"/>
      <c r="C108" s="81"/>
      <c r="D108" s="78"/>
      <c r="E108" s="31"/>
      <c r="F108" s="22"/>
      <c r="G108" s="68"/>
    </row>
    <row r="109" spans="1:7" ht="14.25" customHeight="1">
      <c r="A109" s="19" t="s">
        <v>102</v>
      </c>
      <c r="B109" s="32" t="s">
        <v>21</v>
      </c>
      <c r="C109" s="81"/>
      <c r="D109" s="78" t="s">
        <v>22</v>
      </c>
      <c r="E109" s="31" t="s">
        <v>22</v>
      </c>
      <c r="F109" s="22">
        <v>40</v>
      </c>
      <c r="G109" s="68"/>
    </row>
    <row r="110" spans="1:7" ht="6" customHeight="1">
      <c r="A110" s="28"/>
      <c r="B110" s="32"/>
      <c r="C110" s="81"/>
      <c r="D110" s="78"/>
      <c r="E110" s="31"/>
      <c r="F110" s="22"/>
      <c r="G110" s="68"/>
    </row>
    <row r="111" spans="1:7" ht="13.5" customHeight="1">
      <c r="A111" s="27">
        <v>880</v>
      </c>
      <c r="B111" s="52"/>
      <c r="C111" s="81"/>
      <c r="D111" s="78"/>
      <c r="E111" s="64"/>
      <c r="F111" s="31"/>
      <c r="G111" s="68"/>
    </row>
    <row r="112" spans="1:7" ht="13.5" customHeight="1">
      <c r="A112" s="21"/>
      <c r="B112" s="53" t="s">
        <v>11</v>
      </c>
      <c r="C112" s="79"/>
      <c r="D112" s="84"/>
      <c r="E112" s="74"/>
      <c r="F112" s="60"/>
      <c r="G112" s="68"/>
    </row>
    <row r="113" spans="1:7" ht="13.5" customHeight="1">
      <c r="A113" s="15"/>
      <c r="B113" s="54" t="s">
        <v>38</v>
      </c>
      <c r="C113" s="85">
        <v>20</v>
      </c>
      <c r="D113" s="84"/>
      <c r="E113" s="65">
        <v>20</v>
      </c>
      <c r="F113" s="44">
        <v>20</v>
      </c>
      <c r="G113" s="68"/>
    </row>
    <row r="114" spans="1:7" ht="9" customHeight="1">
      <c r="A114" s="19"/>
      <c r="B114" s="6"/>
      <c r="C114" s="77"/>
      <c r="D114" s="82"/>
      <c r="E114" s="37"/>
      <c r="F114" s="38"/>
      <c r="G114" s="68"/>
    </row>
    <row r="115" spans="1:7" ht="14.25" customHeight="1">
      <c r="A115" s="19"/>
      <c r="B115" s="3" t="s">
        <v>23</v>
      </c>
      <c r="C115" s="79"/>
      <c r="D115" s="78"/>
      <c r="E115" s="64"/>
      <c r="F115" s="22"/>
      <c r="G115" s="68"/>
    </row>
    <row r="116" spans="1:7" ht="10.5" customHeight="1">
      <c r="A116" s="45">
        <v>910</v>
      </c>
      <c r="B116" s="3"/>
      <c r="C116" s="79"/>
      <c r="D116" s="78"/>
      <c r="E116" s="64"/>
      <c r="F116" s="22"/>
      <c r="G116" s="68"/>
    </row>
    <row r="117" spans="1:7" ht="14.25" customHeight="1">
      <c r="A117" s="19"/>
      <c r="B117" s="3" t="s">
        <v>12</v>
      </c>
      <c r="C117" s="79"/>
      <c r="D117" s="78"/>
      <c r="E117" s="64"/>
      <c r="F117" s="22"/>
      <c r="G117" s="68"/>
    </row>
    <row r="118" spans="1:7" ht="9" customHeight="1">
      <c r="A118" s="19"/>
      <c r="B118" s="4"/>
      <c r="C118" s="77"/>
      <c r="D118" s="78"/>
      <c r="E118" s="64"/>
      <c r="F118" s="22"/>
      <c r="G118" s="68"/>
    </row>
    <row r="119" spans="1:8" ht="14.25" customHeight="1">
      <c r="A119" s="19"/>
      <c r="B119" s="41" t="s">
        <v>13</v>
      </c>
      <c r="C119" s="85">
        <v>1000</v>
      </c>
      <c r="D119" s="84"/>
      <c r="E119" s="65">
        <v>969</v>
      </c>
      <c r="F119" s="43">
        <v>985</v>
      </c>
      <c r="G119" s="96">
        <v>973</v>
      </c>
      <c r="H119" s="99"/>
    </row>
    <row r="120" spans="1:7" ht="9" customHeight="1">
      <c r="A120" s="19"/>
      <c r="B120" s="4"/>
      <c r="C120" s="77"/>
      <c r="D120" s="78"/>
      <c r="E120" s="64"/>
      <c r="F120" s="22"/>
      <c r="G120" s="68"/>
    </row>
    <row r="121" spans="1:7" ht="14.25" customHeight="1">
      <c r="A121" s="19"/>
      <c r="B121" s="41" t="s">
        <v>13</v>
      </c>
      <c r="C121" s="85">
        <v>10</v>
      </c>
      <c r="D121" s="84"/>
      <c r="E121" s="65">
        <v>10</v>
      </c>
      <c r="F121" s="43">
        <v>10</v>
      </c>
      <c r="G121" s="96">
        <v>10</v>
      </c>
    </row>
    <row r="122" spans="1:7" ht="14.25" customHeight="1">
      <c r="A122" s="19"/>
      <c r="B122" s="4" t="s">
        <v>24</v>
      </c>
      <c r="C122" s="77"/>
      <c r="D122" s="78"/>
      <c r="E122" s="64"/>
      <c r="F122" s="22"/>
      <c r="G122" s="68"/>
    </row>
    <row r="123" spans="1:7" ht="9" customHeight="1">
      <c r="A123" s="19"/>
      <c r="B123" s="4"/>
      <c r="C123" s="77"/>
      <c r="D123" s="78"/>
      <c r="E123" s="64"/>
      <c r="F123" s="22"/>
      <c r="G123" s="68"/>
    </row>
    <row r="124" spans="1:8" ht="14.25" customHeight="1">
      <c r="A124" s="19"/>
      <c r="B124" s="41" t="s">
        <v>68</v>
      </c>
      <c r="C124" s="88"/>
      <c r="D124" s="89"/>
      <c r="E124" s="65">
        <v>491</v>
      </c>
      <c r="F124" s="43">
        <v>888</v>
      </c>
      <c r="G124" s="97"/>
      <c r="H124" s="99"/>
    </row>
    <row r="125" spans="1:7" ht="6.75" customHeight="1">
      <c r="A125" s="19"/>
      <c r="B125" s="4"/>
      <c r="C125" s="77"/>
      <c r="D125" s="78"/>
      <c r="E125" s="64"/>
      <c r="F125" s="22"/>
      <c r="G125" s="68"/>
    </row>
    <row r="126" spans="1:7" ht="14.25" customHeight="1">
      <c r="A126" s="19"/>
      <c r="B126" s="4" t="s">
        <v>14</v>
      </c>
      <c r="C126" s="83"/>
      <c r="D126" s="78">
        <v>1000</v>
      </c>
      <c r="E126" s="64">
        <v>969</v>
      </c>
      <c r="F126" s="22">
        <v>985</v>
      </c>
      <c r="G126" s="56">
        <v>973</v>
      </c>
    </row>
    <row r="127" spans="1:7" ht="6.75" customHeight="1">
      <c r="A127" s="19"/>
      <c r="B127" s="4"/>
      <c r="C127" s="77"/>
      <c r="D127" s="78"/>
      <c r="E127" s="64"/>
      <c r="F127" s="22"/>
      <c r="G127" s="68"/>
    </row>
    <row r="128" spans="1:7" ht="14.25" customHeight="1">
      <c r="A128" s="19"/>
      <c r="B128" s="4" t="s">
        <v>25</v>
      </c>
      <c r="C128" s="77"/>
      <c r="D128" s="78">
        <v>10</v>
      </c>
      <c r="E128" s="64">
        <v>10</v>
      </c>
      <c r="F128" s="22">
        <v>10</v>
      </c>
      <c r="G128" s="68">
        <v>10</v>
      </c>
    </row>
    <row r="129" spans="1:8" ht="7.5" customHeight="1" thickBot="1">
      <c r="A129" s="19"/>
      <c r="B129" s="47"/>
      <c r="C129" s="91"/>
      <c r="D129" s="92"/>
      <c r="E129" s="66"/>
      <c r="F129" s="61"/>
      <c r="G129" s="95"/>
      <c r="H129" s="100"/>
    </row>
    <row r="130" spans="1:8" ht="16.5" customHeight="1" thickTop="1">
      <c r="A130" s="19"/>
      <c r="B130" s="103" t="s">
        <v>18</v>
      </c>
      <c r="C130" s="104">
        <f>SUM(C8:C53)+SUM(C61:C128)</f>
        <v>2007</v>
      </c>
      <c r="D130" s="105">
        <f>SUM(D8:D14)+SUM(D31:D32)+D41+D50+D54+SUM(D60:D71)+D78+SUM(D126:D128)</f>
        <v>2141</v>
      </c>
      <c r="E130" s="106">
        <f>SUM(E33+E34+E53+E61+E62+E65+E79+E80+E81+E113+E119+E121+E124)</f>
        <v>2379</v>
      </c>
      <c r="F130" s="107">
        <f>SUM(F33+F34+F53+F61+F62+F65+F73+F79+F81+F82+F85+F91+F98+F103+F113+F119+F121+F124)</f>
        <v>3401</v>
      </c>
      <c r="G130" s="108">
        <f>SUM(G33+G34+G61+G62+G65+G103+G119+G121)</f>
        <v>1241</v>
      </c>
      <c r="H130" s="100"/>
    </row>
    <row r="131" spans="1:7" ht="16.5" customHeight="1" thickBot="1">
      <c r="A131" s="25"/>
      <c r="B131" s="11" t="s">
        <v>19</v>
      </c>
      <c r="C131" s="93"/>
      <c r="D131" s="57"/>
      <c r="E131" s="98">
        <f>SUM(E8+E13+E14+E17+E22+E32+E37+E43+E49+E60+E66+E70+E78+E93+E107+E126+E128)</f>
        <v>2881</v>
      </c>
      <c r="F131" s="110">
        <f>SUM(F8+F13+F15+F19+F22+F32+F37+F43+F46+F49+F60+F66+F70+F72+F87+F90+F95+F97+F105+F109+F126+F128)</f>
        <v>3194</v>
      </c>
      <c r="G131" s="57">
        <f>SUM(G8+G13+G32+G60+G66+G126+G128)</f>
        <v>1200</v>
      </c>
    </row>
    <row r="132" spans="2:7" ht="16.5" customHeight="1" thickBot="1">
      <c r="B132" s="12" t="s">
        <v>20</v>
      </c>
      <c r="C132" s="139">
        <f>C130-D130</f>
        <v>-134</v>
      </c>
      <c r="D132" s="140"/>
      <c r="E132" s="67">
        <f>SUM(E130-E131)</f>
        <v>-502</v>
      </c>
      <c r="F132" s="62">
        <f>SUM(F130-F131)</f>
        <v>207</v>
      </c>
      <c r="G132" s="102">
        <f>SUM(G130-G131)</f>
        <v>41</v>
      </c>
    </row>
    <row r="133" ht="13.5" customHeight="1"/>
    <row r="134" ht="15" customHeight="1"/>
    <row r="135" ht="15" customHeight="1"/>
    <row r="136" ht="15" customHeight="1"/>
    <row r="137" ht="14.25" customHeight="1"/>
    <row r="138" spans="2:3" ht="15" customHeight="1">
      <c r="B138" s="48"/>
      <c r="C138" s="48"/>
    </row>
    <row r="139" ht="15" customHeight="1">
      <c r="B139" s="48"/>
    </row>
    <row r="140" spans="2:3" ht="18" customHeight="1">
      <c r="B140" s="48"/>
      <c r="C140" s="48"/>
    </row>
    <row r="141" spans="2:3" ht="18" customHeight="1">
      <c r="B141" s="48"/>
      <c r="C141" s="48"/>
    </row>
    <row r="142" spans="2:3" ht="21" customHeight="1">
      <c r="B142" s="48"/>
      <c r="C142" s="48"/>
    </row>
    <row r="143" spans="2:3" ht="12.75">
      <c r="B143" s="48"/>
      <c r="C143" s="48"/>
    </row>
    <row r="144" spans="2:3" ht="12.75">
      <c r="B144" s="48"/>
      <c r="C144" s="48"/>
    </row>
    <row r="145" spans="2:3" ht="12.75">
      <c r="B145" s="48"/>
      <c r="C145" s="48"/>
    </row>
    <row r="146" spans="2:3" ht="12.75">
      <c r="B146" s="48"/>
      <c r="C146" s="48"/>
    </row>
    <row r="149" ht="12.75" customHeight="1"/>
    <row r="150" ht="12.75" customHeight="1"/>
  </sheetData>
  <sheetProtection/>
  <mergeCells count="2">
    <mergeCell ref="C4:D4"/>
    <mergeCell ref="C132:D132"/>
  </mergeCells>
  <printOptions/>
  <pageMargins left="0.3937007874015748" right="0.1968503937007874" top="0.4724409448818898" bottom="0.3937007874015748" header="0.5118110236220472" footer="0.5118110236220472"/>
  <pageSetup horizontalDpi="600" verticalDpi="600" orientation="portrait" paperSize="9" scale="62" r:id="rId4"/>
  <rowBreaks count="1" manualBreakCount="1">
    <brk id="66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Wolf</cp:lastModifiedBy>
  <cp:lastPrinted>2012-09-24T09:24:46Z</cp:lastPrinted>
  <dcterms:created xsi:type="dcterms:W3CDTF">2004-10-19T05:48:44Z</dcterms:created>
  <dcterms:modified xsi:type="dcterms:W3CDTF">2012-10-26T07:29:47Z</dcterms:modified>
  <cp:category/>
  <cp:version/>
  <cp:contentType/>
  <cp:contentStatus/>
</cp:coreProperties>
</file>